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tte\Desktop\"/>
    </mc:Choice>
  </mc:AlternateContent>
  <bookViews>
    <workbookView xWindow="0" yWindow="0" windowWidth="28800" windowHeight="12435" tabRatio="947" activeTab="4"/>
  </bookViews>
  <sheets>
    <sheet name="Prépa" sheetId="1" r:id="rId1"/>
    <sheet name="Paramètres" sheetId="2" r:id="rId2"/>
    <sheet name="clubs" sheetId="21552" r:id="rId3"/>
    <sheet name="1ère page" sheetId="1920" r:id="rId4"/>
    <sheet name="D1" sheetId="114" r:id="rId5"/>
    <sheet name="D1 F" sheetId="97" r:id="rId6"/>
    <sheet name="D2N" sheetId="105" r:id="rId7"/>
    <sheet name="D3N" sheetId="1027" r:id="rId8"/>
    <sheet name="D4N" sheetId="86" r:id="rId9"/>
    <sheet name="D2S" sheetId="21553" r:id="rId10"/>
    <sheet name="D3S" sheetId="21554" r:id="rId11"/>
  </sheets>
  <definedNames>
    <definedName name="Excel_BuiltIn_Print_Area_11_1">D3S!$A$1:$K$27</definedName>
    <definedName name="_xlnm.Print_Titles" localSheetId="4">'D1'!$1:$3</definedName>
    <definedName name="_xlnm.Print_Area" localSheetId="4">'D1'!$A$1:$K$57</definedName>
    <definedName name="_xlnm.Print_Area" localSheetId="5">'D1 F'!$A$1:$K$52</definedName>
    <definedName name="_xlnm.Print_Area" localSheetId="6">D2N!$A$1:$K$52</definedName>
    <definedName name="_xlnm.Print_Area" localSheetId="9">D2S!$A$1:$K$54</definedName>
    <definedName name="_xlnm.Print_Area" localSheetId="7">D3N!$A$1:$K$24</definedName>
    <definedName name="_xlnm.Print_Area" localSheetId="10">D3S!$A$1:$K$35</definedName>
  </definedNames>
  <calcPr calcId="152511"/>
</workbook>
</file>

<file path=xl/calcChain.xml><?xml version="1.0" encoding="utf-8"?>
<calcChain xmlns="http://schemas.openxmlformats.org/spreadsheetml/2006/main">
  <c r="B2" i="1" l="1"/>
  <c r="C2" i="1"/>
  <c r="B33" i="1" s="1"/>
  <c r="E2" i="1"/>
  <c r="G2" i="1"/>
  <c r="D33" i="1" s="1"/>
  <c r="B3" i="1"/>
  <c r="C3" i="1"/>
  <c r="B34" i="1" s="1"/>
  <c r="E3" i="1"/>
  <c r="G3" i="1"/>
  <c r="D34" i="1" s="1"/>
  <c r="B4" i="1"/>
  <c r="C4" i="1"/>
  <c r="B35" i="1" s="1"/>
  <c r="E4" i="1"/>
  <c r="G4" i="1"/>
  <c r="D35" i="1" s="1"/>
  <c r="B5" i="1"/>
  <c r="C5" i="1"/>
  <c r="B36" i="1" s="1"/>
  <c r="E5" i="1"/>
  <c r="G5" i="1"/>
  <c r="D36" i="1" s="1"/>
  <c r="B6" i="1"/>
  <c r="C6" i="1"/>
  <c r="B37" i="1" s="1"/>
  <c r="E6" i="1"/>
  <c r="G6" i="1"/>
  <c r="D37" i="1" s="1"/>
  <c r="B7" i="1"/>
  <c r="C7" i="1"/>
  <c r="B38" i="1" s="1"/>
  <c r="E7" i="1"/>
  <c r="G7" i="1"/>
  <c r="D38" i="1" s="1"/>
  <c r="B8" i="1"/>
  <c r="C8" i="1"/>
  <c r="B39" i="1" s="1"/>
  <c r="E8" i="1"/>
  <c r="G8" i="1"/>
  <c r="D39" i="1" s="1"/>
  <c r="B9" i="1"/>
  <c r="C9" i="1"/>
  <c r="B40" i="1" s="1"/>
  <c r="E9" i="1"/>
  <c r="G9" i="1"/>
  <c r="D40" i="1" s="1"/>
  <c r="B10" i="1"/>
  <c r="C10" i="1"/>
  <c r="H33" i="1" s="1"/>
  <c r="E10" i="1"/>
  <c r="G10" i="1"/>
  <c r="J33" i="1" s="1"/>
  <c r="B11" i="1"/>
  <c r="C11" i="1"/>
  <c r="H34" i="1" s="1"/>
  <c r="E11" i="1"/>
  <c r="G11" i="1"/>
  <c r="J34" i="1" s="1"/>
  <c r="B12" i="1"/>
  <c r="C12" i="1"/>
  <c r="H35" i="1" s="1"/>
  <c r="E12" i="1"/>
  <c r="G12" i="1"/>
  <c r="J35" i="1" s="1"/>
  <c r="B13" i="1"/>
  <c r="C13" i="1"/>
  <c r="H36" i="1" s="1"/>
  <c r="E13" i="1"/>
  <c r="G13" i="1"/>
  <c r="J36" i="1" s="1"/>
  <c r="B14" i="1"/>
  <c r="C14" i="1"/>
  <c r="H37" i="1" s="1"/>
  <c r="E14" i="1"/>
  <c r="G14" i="1"/>
  <c r="J37" i="1" s="1"/>
  <c r="B15" i="1"/>
  <c r="C15" i="1"/>
  <c r="H38" i="1" s="1"/>
  <c r="E15" i="1"/>
  <c r="G15" i="1"/>
  <c r="J38" i="1" s="1"/>
  <c r="B16" i="1"/>
  <c r="C16" i="1"/>
  <c r="H39" i="1" s="1"/>
  <c r="E16" i="1"/>
  <c r="G16" i="1"/>
  <c r="J39" i="1" s="1"/>
  <c r="B17" i="1"/>
  <c r="C17" i="1"/>
  <c r="H40" i="1" s="1"/>
  <c r="E17" i="1"/>
  <c r="G17" i="1"/>
  <c r="J40" i="1" s="1"/>
  <c r="B18" i="1"/>
  <c r="C18" i="1"/>
  <c r="H41" i="1" s="1"/>
  <c r="E18" i="1"/>
  <c r="G18" i="1"/>
  <c r="J41" i="1" s="1"/>
  <c r="B19" i="1"/>
  <c r="C19" i="1"/>
  <c r="H42" i="1" s="1"/>
  <c r="E19" i="1"/>
  <c r="G19" i="1"/>
  <c r="J42" i="1" s="1"/>
  <c r="B20" i="1"/>
  <c r="C20" i="1"/>
  <c r="H43" i="1" s="1"/>
  <c r="E20" i="1"/>
  <c r="G20" i="1"/>
  <c r="J43" i="1" s="1"/>
  <c r="B21" i="1"/>
  <c r="C21" i="1"/>
  <c r="H44" i="1" s="1"/>
  <c r="E21" i="1"/>
  <c r="G21" i="1"/>
  <c r="J44" i="1" s="1"/>
  <c r="B22" i="1"/>
  <c r="C22" i="1"/>
  <c r="H45" i="1" s="1"/>
  <c r="E22" i="1"/>
  <c r="G22" i="1"/>
  <c r="J45" i="1" s="1"/>
  <c r="B23" i="1"/>
  <c r="C23" i="1"/>
  <c r="H46" i="1" s="1"/>
  <c r="E23" i="1"/>
  <c r="G23" i="1"/>
  <c r="J46" i="1" s="1"/>
  <c r="B24" i="1"/>
  <c r="C24" i="1"/>
  <c r="H47" i="1" s="1"/>
  <c r="E24" i="1"/>
  <c r="G24" i="1"/>
  <c r="J47" i="1" s="1"/>
  <c r="B25" i="1"/>
  <c r="C25" i="1"/>
  <c r="H48" i="1" s="1"/>
  <c r="E25" i="1"/>
  <c r="G25" i="1"/>
  <c r="J48" i="1" s="1"/>
  <c r="B26" i="1"/>
  <c r="C26" i="1"/>
  <c r="E26" i="1"/>
  <c r="G26" i="1"/>
  <c r="B27" i="1"/>
  <c r="C27" i="1"/>
  <c r="E27" i="1"/>
  <c r="G27" i="1"/>
  <c r="B28" i="1"/>
  <c r="C28" i="1"/>
  <c r="E28" i="1"/>
  <c r="G28" i="1"/>
  <c r="B29" i="1"/>
  <c r="C29" i="1"/>
  <c r="E29" i="1"/>
  <c r="G29" i="1"/>
  <c r="B30" i="1"/>
  <c r="C30" i="1"/>
  <c r="E30" i="1"/>
  <c r="G30" i="1"/>
  <c r="B31" i="1"/>
  <c r="C31" i="1"/>
  <c r="E31" i="1"/>
  <c r="G31" i="1"/>
  <c r="C33" i="1"/>
  <c r="E33" i="1"/>
  <c r="I33" i="1"/>
  <c r="K33" i="1"/>
  <c r="C34" i="1"/>
  <c r="E34" i="1"/>
  <c r="I34" i="1"/>
  <c r="K34" i="1"/>
  <c r="C35" i="1"/>
  <c r="E35" i="1"/>
  <c r="I35" i="1"/>
  <c r="K35" i="1"/>
  <c r="C36" i="1"/>
  <c r="E36" i="1"/>
  <c r="I36" i="1"/>
  <c r="K36" i="1"/>
  <c r="C37" i="1"/>
  <c r="E37" i="1"/>
  <c r="I37" i="1"/>
  <c r="K37" i="1"/>
  <c r="C38" i="1"/>
  <c r="E38" i="1"/>
  <c r="I38" i="1"/>
  <c r="K38" i="1"/>
  <c r="C39" i="1"/>
  <c r="E39" i="1"/>
  <c r="I39" i="1"/>
  <c r="K39" i="1"/>
  <c r="C40" i="1"/>
  <c r="E40" i="1"/>
  <c r="I40" i="1"/>
  <c r="K40" i="1"/>
  <c r="I41" i="1"/>
  <c r="K41" i="1"/>
  <c r="I42" i="1"/>
  <c r="K42" i="1"/>
  <c r="I43" i="1"/>
  <c r="K43" i="1"/>
  <c r="I44" i="1"/>
  <c r="K44" i="1"/>
  <c r="I45" i="1"/>
  <c r="K45" i="1"/>
  <c r="I46" i="1"/>
  <c r="K46" i="1"/>
  <c r="I47" i="1"/>
  <c r="K47" i="1"/>
  <c r="I48" i="1"/>
  <c r="K48" i="1"/>
  <c r="J23" i="97"/>
  <c r="D9" i="97"/>
  <c r="A9" i="97"/>
  <c r="B16" i="1027"/>
  <c r="C16" i="1027"/>
  <c r="D16" i="1027"/>
  <c r="E16" i="1027"/>
  <c r="F16" i="1027"/>
  <c r="H16" i="1027"/>
  <c r="I16" i="1027"/>
  <c r="J16" i="1027"/>
  <c r="K16" i="1027"/>
  <c r="B5" i="1027"/>
  <c r="C5" i="1027"/>
  <c r="D5" i="1027"/>
  <c r="E5" i="1027"/>
  <c r="F5" i="1027"/>
  <c r="H5" i="1027"/>
  <c r="I5" i="1027"/>
  <c r="J5" i="1027"/>
  <c r="K5" i="1027"/>
  <c r="A30" i="105"/>
  <c r="A37" i="114"/>
  <c r="A47" i="114"/>
  <c r="D8" i="1920"/>
  <c r="D3" i="114"/>
  <c r="A4" i="114"/>
  <c r="H4" i="114"/>
  <c r="J4" i="114"/>
  <c r="A15" i="114"/>
  <c r="H15" i="114"/>
  <c r="J15" i="114"/>
  <c r="A26" i="114"/>
  <c r="H26" i="114"/>
  <c r="J26" i="114"/>
  <c r="H37" i="114"/>
  <c r="J37" i="114"/>
  <c r="G47" i="114"/>
  <c r="A3" i="97"/>
  <c r="J3" i="97"/>
  <c r="H9" i="97"/>
  <c r="J9" i="97"/>
  <c r="A14" i="97"/>
  <c r="H14" i="97"/>
  <c r="J14" i="97"/>
  <c r="A23" i="97"/>
  <c r="C23" i="97"/>
  <c r="H23" i="97"/>
  <c r="A28" i="97"/>
  <c r="G28" i="97"/>
  <c r="J28" i="97"/>
  <c r="A39" i="97"/>
  <c r="G39" i="97"/>
  <c r="J39" i="97"/>
  <c r="B1" i="105"/>
  <c r="A4" i="105"/>
  <c r="H4" i="105"/>
  <c r="J4" i="105"/>
  <c r="A19" i="105"/>
  <c r="H19" i="105"/>
  <c r="J19" i="105"/>
  <c r="H30" i="105"/>
  <c r="J30" i="105"/>
  <c r="A41" i="105"/>
  <c r="H41" i="105"/>
  <c r="J41" i="105"/>
  <c r="B1" i="114"/>
  <c r="B1" i="1027"/>
  <c r="A4" i="1027"/>
  <c r="H4" i="1027"/>
  <c r="J4" i="1027"/>
  <c r="A15" i="1027"/>
  <c r="H15" i="1027"/>
  <c r="J15" i="1027"/>
  <c r="B1" i="97"/>
  <c r="B1" i="86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K40" i="21554"/>
  <c r="J40" i="21554"/>
  <c r="I40" i="21554"/>
  <c r="H40" i="21554"/>
  <c r="F40" i="21554"/>
  <c r="E40" i="21554"/>
  <c r="D40" i="21554"/>
  <c r="C40" i="21554"/>
  <c r="B40" i="21554"/>
  <c r="J39" i="21554"/>
  <c r="H39" i="21554"/>
  <c r="C39" i="21554"/>
  <c r="A39" i="21554"/>
  <c r="K27" i="21554"/>
  <c r="J27" i="21554"/>
  <c r="I27" i="21554"/>
  <c r="H27" i="21554"/>
  <c r="F27" i="21554"/>
  <c r="E27" i="21554"/>
  <c r="D27" i="21554"/>
  <c r="C27" i="21554"/>
  <c r="B27" i="21554"/>
  <c r="J26" i="21554"/>
  <c r="H26" i="21554"/>
  <c r="C26" i="21554"/>
  <c r="A26" i="21554"/>
  <c r="K5" i="21554"/>
  <c r="J5" i="21554"/>
  <c r="I5" i="21554"/>
  <c r="H5" i="21554"/>
  <c r="F5" i="21554"/>
  <c r="E5" i="21554"/>
  <c r="D5" i="21554"/>
  <c r="C5" i="21554"/>
  <c r="B5" i="21554"/>
  <c r="J4" i="21554"/>
  <c r="H4" i="21554"/>
  <c r="C4" i="21554"/>
  <c r="A4" i="21554"/>
  <c r="B1" i="21554"/>
  <c r="K46" i="21553"/>
  <c r="J46" i="21553"/>
  <c r="I46" i="21553"/>
  <c r="H46" i="21553"/>
  <c r="F46" i="21553"/>
  <c r="E46" i="21553"/>
  <c r="D46" i="21553"/>
  <c r="C46" i="21553"/>
  <c r="B46" i="21553"/>
  <c r="J45" i="21553"/>
  <c r="H45" i="21553"/>
  <c r="C45" i="21553"/>
  <c r="A45" i="21553"/>
  <c r="K30" i="21553"/>
  <c r="J30" i="21553"/>
  <c r="I30" i="21553"/>
  <c r="H30" i="21553"/>
  <c r="F30" i="21553"/>
  <c r="E30" i="21553"/>
  <c r="D30" i="21553"/>
  <c r="C30" i="21553"/>
  <c r="B30" i="21553"/>
  <c r="J29" i="21553"/>
  <c r="H29" i="21553"/>
  <c r="C29" i="21553"/>
  <c r="A29" i="21553"/>
  <c r="K19" i="21553"/>
  <c r="J19" i="21553"/>
  <c r="I19" i="21553"/>
  <c r="H19" i="21553"/>
  <c r="F19" i="21553"/>
  <c r="E19" i="21553"/>
  <c r="D19" i="21553"/>
  <c r="C19" i="21553"/>
  <c r="B19" i="21553"/>
  <c r="J18" i="21553"/>
  <c r="H18" i="21553"/>
  <c r="C18" i="21553"/>
  <c r="A18" i="21553"/>
  <c r="J3" i="21553"/>
  <c r="H3" i="21553"/>
  <c r="C3" i="21553"/>
  <c r="A3" i="21553"/>
  <c r="B1" i="21553"/>
</calcChain>
</file>

<file path=xl/sharedStrings.xml><?xml version="1.0" encoding="utf-8"?>
<sst xmlns="http://schemas.openxmlformats.org/spreadsheetml/2006/main" count="1491" uniqueCount="891">
  <si>
    <t>Samedi</t>
  </si>
  <si>
    <t>Dimanche</t>
  </si>
  <si>
    <t>Horaire</t>
  </si>
  <si>
    <t>Jour</t>
  </si>
  <si>
    <t>Date</t>
  </si>
  <si>
    <t>19 H 30</t>
  </si>
  <si>
    <t>Adresse</t>
  </si>
  <si>
    <t>Téléphone</t>
  </si>
  <si>
    <t>Plact</t>
  </si>
  <si>
    <t xml:space="preserve">Lic </t>
  </si>
  <si>
    <t xml:space="preserve"> Nom </t>
  </si>
  <si>
    <t xml:space="preserve"> prénom </t>
  </si>
  <si>
    <t xml:space="preserve"> Pts Lic </t>
  </si>
  <si>
    <t xml:space="preserve"> Clt </t>
  </si>
  <si>
    <t xml:space="preserve"> nomclub </t>
  </si>
  <si>
    <t>LIC</t>
  </si>
  <si>
    <t>Nom</t>
  </si>
  <si>
    <t>Pts Lic</t>
  </si>
  <si>
    <t>Club</t>
  </si>
  <si>
    <t>transf</t>
  </si>
  <si>
    <t>Noms</t>
  </si>
  <si>
    <t>Pts</t>
  </si>
  <si>
    <t>Licence</t>
  </si>
  <si>
    <t>Tél : 02.98.57.51.98</t>
  </si>
  <si>
    <t>Fem</t>
  </si>
  <si>
    <t>D1 – Seniors Féminines</t>
  </si>
  <si>
    <t>Nord</t>
  </si>
  <si>
    <t xml:space="preserve"> -</t>
  </si>
  <si>
    <t>Sud</t>
  </si>
  <si>
    <t xml:space="preserve">D2 – Seniors  Messieurs  </t>
  </si>
  <si>
    <t>D2 - -18ans Garçons</t>
  </si>
  <si>
    <t>POULDREUZIC - Salle Omnisports</t>
  </si>
  <si>
    <t>D2 - -15 ans Garçons</t>
  </si>
  <si>
    <t>FOUESNANT - Salle Spécifique</t>
  </si>
  <si>
    <t>Tél : 02.98.56.65.20</t>
  </si>
  <si>
    <t>D3 - -18 ans Garçons</t>
  </si>
  <si>
    <t>Secteur Nord</t>
  </si>
  <si>
    <t>sn</t>
  </si>
  <si>
    <t>Secteur Sud</t>
  </si>
  <si>
    <t>ss</t>
  </si>
  <si>
    <t>PL SANQUER BREST</t>
  </si>
  <si>
    <t>AL PLONEOUR LANVERN</t>
  </si>
  <si>
    <t>LANDERNEAU TENNIS DE TABLE</t>
  </si>
  <si>
    <t>UJAP PLONEIS KERFEUTEUN T.T</t>
  </si>
  <si>
    <t>TENNIS DE TABLE DE GOUESNOU</t>
  </si>
  <si>
    <t>GOURLIZON SPORT ASS</t>
  </si>
  <si>
    <t>SAINT-RENAN TT</t>
  </si>
  <si>
    <t>TT KEMPERLE</t>
  </si>
  <si>
    <t>ESK ST-POL DE LEON</t>
  </si>
  <si>
    <t>R PLOM-TREMEOC/PLUG</t>
  </si>
  <si>
    <t>PC PLOUNEOUR-TREZ</t>
  </si>
  <si>
    <t>PLOMEUR TENNIS DE TABLE</t>
  </si>
  <si>
    <t>AL GUILERS</t>
  </si>
  <si>
    <t>TTAL HUELGOAT-PLOUYE</t>
  </si>
  <si>
    <t>TT ENCLOS LAMPAUL-LOCMELAR</t>
  </si>
  <si>
    <t>QUIMPER CORNOUAILLE TT</t>
  </si>
  <si>
    <t>PL RECOUVRANCE BREST</t>
  </si>
  <si>
    <t>TT BANNALEC-LE TREVOUX</t>
  </si>
  <si>
    <t>TT DE LOC MARIA-PLOUZANE</t>
  </si>
  <si>
    <t>TTC PENMARC'H</t>
  </si>
  <si>
    <t>AS CAVALE BLANCHE BREST</t>
  </si>
  <si>
    <t>RAQ DU PAYS FOUESNANT</t>
  </si>
  <si>
    <t>TT DE SAINTE-SEVE</t>
  </si>
  <si>
    <t>AL CONCARNEAU</t>
  </si>
  <si>
    <t>TTP MORLAIX</t>
  </si>
  <si>
    <t>CP ILIEN ILE-TUDY</t>
  </si>
  <si>
    <t>CTT PLOUIGNEAU</t>
  </si>
  <si>
    <t>PPC AL PLOZEVET</t>
  </si>
  <si>
    <t>TT LE FOLGOET-LESNEVEN</t>
  </si>
  <si>
    <t>RC BRIEC DE L'ODET</t>
  </si>
  <si>
    <t>ASC GUICLAN TT</t>
  </si>
  <si>
    <t>PONGISTES CASTOIS</t>
  </si>
  <si>
    <t>TENNIS DE TABLE de COMMANA</t>
  </si>
  <si>
    <t>DOUARNENEZ TT</t>
  </si>
  <si>
    <t>TT LANDIVISIAU</t>
  </si>
  <si>
    <t>US QUEMENEVEN</t>
  </si>
  <si>
    <t>TT GUERLESQUINAIS</t>
  </si>
  <si>
    <t>RAQ DU PORZAY</t>
  </si>
  <si>
    <t>TT LOPERHETOIS</t>
  </si>
  <si>
    <t>SAINT-DIVY SPORT TT</t>
  </si>
  <si>
    <t>AL NEVEZ</t>
  </si>
  <si>
    <t>PPC KERHUONNAIS</t>
  </si>
  <si>
    <t>LES PONGISTES BIGOUDENS</t>
  </si>
  <si>
    <t>SAINTE-BARBE ROSCOFF</t>
  </si>
  <si>
    <t>GARS DU REUN GUIPAVAS</t>
  </si>
  <si>
    <t>CONVOCATIONS</t>
  </si>
  <si>
    <t>Détail de l'épreuve :</t>
  </si>
  <si>
    <r>
      <t>le pointage des concurrents se fera 1</t>
    </r>
    <r>
      <rPr>
        <b/>
        <sz val="12"/>
        <rFont val="Arial"/>
        <family val="2"/>
      </rPr>
      <t>/4 d'heure avant l'heure de la compétition</t>
    </r>
  </si>
  <si>
    <r>
      <t>Au delà d'une demi-heure</t>
    </r>
    <r>
      <rPr>
        <sz val="12"/>
        <rFont val="Arial"/>
        <family val="2"/>
      </rPr>
      <t xml:space="preserve"> après l'appel, les retardataires seront déclarés </t>
    </r>
    <r>
      <rPr>
        <b/>
        <sz val="12"/>
        <rFont val="Arial"/>
        <family val="2"/>
      </rPr>
      <t>forfaits</t>
    </r>
    <r>
      <rPr>
        <sz val="12"/>
        <rFont val="Arial"/>
        <family val="2"/>
      </rPr>
      <t>.</t>
    </r>
  </si>
  <si>
    <t>Les rencontres se joueront sans interruption.</t>
  </si>
  <si>
    <r>
      <t xml:space="preserve">Les joueurs victimes d'un éventuel retard, pourront le signaler </t>
    </r>
    <r>
      <rPr>
        <b/>
        <sz val="12"/>
        <rFont val="Arial"/>
        <family val="2"/>
      </rPr>
      <t>aux Responsables</t>
    </r>
  </si>
  <si>
    <t>des lieux de la compétition. (N° de Téléphone sur les convocations)</t>
  </si>
  <si>
    <t>Montées :</t>
  </si>
  <si>
    <t xml:space="preserve"> - de D1 en Régionale : 2 par Catégories (excepté pour les féminimes : 1 par catégorie)</t>
  </si>
  <si>
    <t xml:space="preserve"> - de D3 en D2 : 4 par Catégorie (secteur Nord et Sud)</t>
  </si>
  <si>
    <t>Rappel :</t>
  </si>
  <si>
    <t xml:space="preserve"> Page 1</t>
  </si>
  <si>
    <t>COMITE DU FINISTERE</t>
  </si>
  <si>
    <t>RP FOUESNANT</t>
  </si>
  <si>
    <t>PPC KERHUONNAIS</t>
  </si>
  <si>
    <t>LANDERNEAU TT</t>
  </si>
  <si>
    <t>TT LANDIVISIAU</t>
  </si>
  <si>
    <t>PLOMEUR TT</t>
  </si>
  <si>
    <t>ASC GUICLAN TT</t>
  </si>
  <si>
    <t> 2927811</t>
  </si>
  <si>
    <t xml:space="preserve"> Page 2</t>
  </si>
  <si>
    <t xml:space="preserve"> Page 3</t>
  </si>
  <si>
    <t>COMITE DU FINISTERE - SECTEUR NORD</t>
  </si>
  <si>
    <t xml:space="preserve"> Page 4</t>
  </si>
  <si>
    <t>COMITE DU FINISTERE - SECTEUR SUD</t>
  </si>
  <si>
    <t>Prénom</t>
  </si>
  <si>
    <t> 2928663</t>
  </si>
  <si>
    <t> 2928779</t>
  </si>
  <si>
    <t> 2928974</t>
  </si>
  <si>
    <t> 2929354</t>
  </si>
  <si>
    <t> 2929563</t>
  </si>
  <si>
    <t> 2929781</t>
  </si>
  <si>
    <t> 2930197</t>
  </si>
  <si>
    <t>SCAER/CORAY TT</t>
  </si>
  <si>
    <t> 07290277</t>
  </si>
  <si>
    <t>ASTL PLOUDALMEZEAU TT</t>
  </si>
  <si>
    <t xml:space="preserve">BOULC'H Corentin </t>
  </si>
  <si>
    <t xml:space="preserve">LEFEVRE Samuel </t>
  </si>
  <si>
    <t xml:space="preserve">CASU Baptiste </t>
  </si>
  <si>
    <t xml:space="preserve">RICHARD Clément </t>
  </si>
  <si>
    <t xml:space="preserve">LE GALL Thomas </t>
  </si>
  <si>
    <t xml:space="preserve">MESSAGER Pierre </t>
  </si>
  <si>
    <t xml:space="preserve">LE GALL Anaël </t>
  </si>
  <si>
    <t xml:space="preserve">QUEMENER Grégoire </t>
  </si>
  <si>
    <t> 07290275</t>
  </si>
  <si>
    <t>PLOUESCAT TT CLUB</t>
  </si>
  <si>
    <t>Lieu Possible :</t>
  </si>
  <si>
    <t>QUIMPER - Halle des Sports</t>
  </si>
  <si>
    <t>BRIEC - Salle Spécifique</t>
  </si>
  <si>
    <t>Tél : 02.98.54.30.32</t>
  </si>
  <si>
    <t>Tél : 02.98.64.79.33</t>
  </si>
  <si>
    <t>D3 – Seniors Messieurs</t>
  </si>
  <si>
    <t> 2928143</t>
  </si>
  <si>
    <t xml:space="preserve">BACHELIER Alexandre </t>
  </si>
  <si>
    <t>Page 5</t>
  </si>
  <si>
    <t>club joueur</t>
  </si>
  <si>
    <t>Les joueurs excusés voudront bien le faire savoir pour</t>
  </si>
  <si>
    <t>LES PERSONNES A PREVENIR SELON LE NIVEAU ET LA CATEGORIE</t>
  </si>
  <si>
    <t>14 H 00</t>
  </si>
  <si>
    <t>ou</t>
  </si>
  <si>
    <t>DOUARNENEZ Tél : 02 98 74 20 43</t>
  </si>
  <si>
    <t>Tél : 02 98 67 70 54 mail : michel.talarmain@wanadoo.fr</t>
  </si>
  <si>
    <t>Port : 06 88 47 48 25</t>
  </si>
  <si>
    <t>Port : 07 87 95 92 98</t>
  </si>
  <si>
    <t>LOCTUDY</t>
  </si>
  <si>
    <t>Tél : 06 62 68 10 25</t>
  </si>
  <si>
    <t xml:space="preserve">D3 - -13 ans Garçons </t>
  </si>
  <si>
    <t>DOUARNENEZ - Salle Spécifique - Rue Jules Verne - Tréboul</t>
  </si>
  <si>
    <t>D1 masculins et Seniors du secteur Nord : Michel TALARMAIN</t>
  </si>
  <si>
    <t>D1 Féminines et Seniors du secteur Sud : Hubert BOURGINE</t>
  </si>
  <si>
    <t>Tél : 02 98 10 92 24  mail : hubert.bourgine@wanadoo.fr</t>
  </si>
  <si>
    <t>D2 et D3 Jeunes du secteur Sud : Aurélie MERDI</t>
  </si>
  <si>
    <t>Tél : 02 98 51 71 06  mail : aurelie.merdi@wanadoo.fr</t>
  </si>
  <si>
    <t>Port : 06 62 14 05 81</t>
  </si>
  <si>
    <t xml:space="preserve">D1 - -11 ans Féminines     </t>
  </si>
  <si>
    <t xml:space="preserve">D3 - Seniors Messieurs   </t>
  </si>
  <si>
    <t>CHATEAULIN - Salle Spécifique de Penmez - Le Germoir (derrière la Gare)</t>
  </si>
  <si>
    <t>D2 - -13 ans Garçons</t>
  </si>
  <si>
    <t xml:space="preserve">Tél : 06 81 30 56 79 </t>
  </si>
  <si>
    <t xml:space="preserve">D4 - -15 ans Garçons </t>
  </si>
  <si>
    <t xml:space="preserve">D1 - -13 ans Féminines  CHATEAULIN - Salle Spécifique de Penmez - Le Germoir (derrière la Gare)   </t>
  </si>
  <si>
    <t xml:space="preserve"> - de D2 en D1 : 2 par Catégorie (secteur Nord et Sud), excepté les Benjamins (4 montées)</t>
  </si>
  <si>
    <t>Samedi 21 Mars 14H00</t>
  </si>
  <si>
    <t xml:space="preserve">Tél : </t>
  </si>
  <si>
    <t>D1 - Seniors Messieurs   BREST-RECOUVRANCE  2 rue Legendre</t>
  </si>
  <si>
    <t>D2 - -11 ans Garçons      FOUESNANT - Salle Spécifique(près du Château d'eau)</t>
  </si>
  <si>
    <t>Tél : 02 98 05 45 09</t>
  </si>
  <si>
    <t>D2 - Seniors Messieurs   BREST-RECOUVRANCE  2 rue Legendre</t>
  </si>
  <si>
    <t>D2 - -18 ans Garçons     GUIPAVAS - CS Pontanné - Rue Cdt Challes</t>
  </si>
  <si>
    <t>D2 - -15 ans Garçons     PLOUIGNEAU – Complexe Sportif (près de la  piscine)</t>
  </si>
  <si>
    <t>CRITERIUM FEDERAL TOUR N° 1</t>
  </si>
  <si>
    <t>Tour N° 1</t>
  </si>
  <si>
    <t> 2929270</t>
  </si>
  <si>
    <t>Tradi</t>
  </si>
  <si>
    <t>GDR GUIPAVAS</t>
  </si>
  <si>
    <t> 2933443</t>
  </si>
  <si>
    <t> 2934251</t>
  </si>
  <si>
    <t> 07290229</t>
  </si>
  <si>
    <t> 2928377</t>
  </si>
  <si>
    <t> 2932529</t>
  </si>
  <si>
    <t>TT JA CHATEAULIN</t>
  </si>
  <si>
    <t>ESK ST-POL DE LEON</t>
  </si>
  <si>
    <t> 2931765</t>
  </si>
  <si>
    <t>UJR LANGOLEN</t>
  </si>
  <si>
    <t> 2930524</t>
  </si>
  <si>
    <t> 2930073</t>
  </si>
  <si>
    <t> 2929570</t>
  </si>
  <si>
    <t> 2932835</t>
  </si>
  <si>
    <t> 2933940</t>
  </si>
  <si>
    <t>TTC BREST RECOUVRANCE</t>
  </si>
  <si>
    <t> 2931305</t>
  </si>
  <si>
    <t> 2930669</t>
  </si>
  <si>
    <t> 2933333</t>
  </si>
  <si>
    <t xml:space="preserve">KERLEROUX Sébastien </t>
  </si>
  <si>
    <t xml:space="preserve">MOTTIN Baptiste </t>
  </si>
  <si>
    <t xml:space="preserve">PICHON Jordan </t>
  </si>
  <si>
    <t xml:space="preserve">LE BIHAN Justin </t>
  </si>
  <si>
    <t xml:space="preserve">KERBOURC'H Simon </t>
  </si>
  <si>
    <t xml:space="preserve">RIUS Erwan </t>
  </si>
  <si>
    <t xml:space="preserve">VALERI Raphaël </t>
  </si>
  <si>
    <t xml:space="preserve">LE GALL Matis </t>
  </si>
  <si>
    <t xml:space="preserve">NICOLAS Arthur </t>
  </si>
  <si>
    <t xml:space="preserve">HERVE Alann </t>
  </si>
  <si>
    <t xml:space="preserve">BACCON - CREIGNOU Baptiste </t>
  </si>
  <si>
    <t xml:space="preserve">QUENTEL Yohan </t>
  </si>
  <si>
    <t xml:space="preserve">CADIC Alexandre </t>
  </si>
  <si>
    <t xml:space="preserve">GUENOLE Alexandre </t>
  </si>
  <si>
    <t xml:space="preserve">GARREC Brendan </t>
  </si>
  <si>
    <t> 2933714</t>
  </si>
  <si>
    <t> 2933591</t>
  </si>
  <si>
    <t>LEGION ST-PIERRE BREST</t>
  </si>
  <si>
    <t> 2932566</t>
  </si>
  <si>
    <t> 2932949</t>
  </si>
  <si>
    <t>CTT TAULESIEN</t>
  </si>
  <si>
    <t> 2931436</t>
  </si>
  <si>
    <t> 2933650</t>
  </si>
  <si>
    <t> 2926596</t>
  </si>
  <si>
    <t> 07290047</t>
  </si>
  <si>
    <t>TT LOPERHETOIS</t>
  </si>
  <si>
    <t> 2932376</t>
  </si>
  <si>
    <t>TT DE SAINTE-SEVE</t>
  </si>
  <si>
    <t> 2931736</t>
  </si>
  <si>
    <t>TT DE GOUESNOU</t>
  </si>
  <si>
    <t> 2930915</t>
  </si>
  <si>
    <t> 2932509</t>
  </si>
  <si>
    <t> 2934160</t>
  </si>
  <si>
    <t>BODILIS PLOUGAR TT</t>
  </si>
  <si>
    <t> 2933720</t>
  </si>
  <si>
    <t>TT LE FOLGOET-LESNEVEN</t>
  </si>
  <si>
    <t> 2934889</t>
  </si>
  <si>
    <t> 2931585</t>
  </si>
  <si>
    <t xml:space="preserve">CHACUN Tom </t>
  </si>
  <si>
    <t xml:space="preserve">NORMAND Maël </t>
  </si>
  <si>
    <t xml:space="preserve">GUEGUEN Clément </t>
  </si>
  <si>
    <t xml:space="preserve">MEUDEC Florent </t>
  </si>
  <si>
    <t xml:space="preserve">VELLONE Lilian </t>
  </si>
  <si>
    <t xml:space="preserve">BUZARE Kevin </t>
  </si>
  <si>
    <t xml:space="preserve">CHANTEAU Félix </t>
  </si>
  <si>
    <t xml:space="preserve">SENE Kyllian </t>
  </si>
  <si>
    <t xml:space="preserve">LEGAVRE Julien </t>
  </si>
  <si>
    <t xml:space="preserve">LOAEC Théo </t>
  </si>
  <si>
    <t xml:space="preserve">GUILCHER Mario </t>
  </si>
  <si>
    <t xml:space="preserve">CHACUN Jules </t>
  </si>
  <si>
    <t xml:space="preserve">FLATRES Gaël </t>
  </si>
  <si>
    <t xml:space="preserve">ROYER Charles </t>
  </si>
  <si>
    <t xml:space="preserve">UGUEN Adrien </t>
  </si>
  <si>
    <t xml:space="preserve">GUILLERM Glenn </t>
  </si>
  <si>
    <t> 2931837</t>
  </si>
  <si>
    <t>QUIMPER CORNOUAILLE TT</t>
  </si>
  <si>
    <t>TTAL HUELGOAT-PLOUYE</t>
  </si>
  <si>
    <t> 2931781</t>
  </si>
  <si>
    <t>BANNALEC TT</t>
  </si>
  <si>
    <t> 2931766</t>
  </si>
  <si>
    <t> 2932038</t>
  </si>
  <si>
    <t> 2930201</t>
  </si>
  <si>
    <t> 2931579</t>
  </si>
  <si>
    <t> 2933824</t>
  </si>
  <si>
    <t> 2931790</t>
  </si>
  <si>
    <t> 2929405</t>
  </si>
  <si>
    <t>PRESQU'ILE TT</t>
  </si>
  <si>
    <t> 2932851</t>
  </si>
  <si>
    <t> 2931914</t>
  </si>
  <si>
    <t xml:space="preserve">BUREL Kevin </t>
  </si>
  <si>
    <t xml:space="preserve">LE ROUX Maxime </t>
  </si>
  <si>
    <t xml:space="preserve">LE JEUNE Gwendal </t>
  </si>
  <si>
    <t xml:space="preserve">LARMET Pierre </t>
  </si>
  <si>
    <t xml:space="preserve">PERENNOU Killian </t>
  </si>
  <si>
    <t xml:space="preserve">VOLTZ Guénolé </t>
  </si>
  <si>
    <t xml:space="preserve">PENNEC Gurvan </t>
  </si>
  <si>
    <t xml:space="preserve">BROENNEC Aubin </t>
  </si>
  <si>
    <t xml:space="preserve">HERVE Benjamin </t>
  </si>
  <si>
    <t xml:space="preserve">PORSMOGUER Florian </t>
  </si>
  <si>
    <t xml:space="preserve">POUPON Yann </t>
  </si>
  <si>
    <t xml:space="preserve">MARREC Youenn </t>
  </si>
  <si>
    <t xml:space="preserve">VARET Tanguy </t>
  </si>
  <si>
    <t xml:space="preserve">HELIAS Valentin </t>
  </si>
  <si>
    <t xml:space="preserve">ROLLAND Yohan </t>
  </si>
  <si>
    <t xml:space="preserve">ANSQUER Enzo </t>
  </si>
  <si>
    <t> 2930280</t>
  </si>
  <si>
    <t> 2930407</t>
  </si>
  <si>
    <t> 2933792</t>
  </si>
  <si>
    <t>PC PLABENNEC</t>
  </si>
  <si>
    <t> 2933686</t>
  </si>
  <si>
    <t> 2933781</t>
  </si>
  <si>
    <t> 2929245</t>
  </si>
  <si>
    <t>GSY BOURG-BLANC</t>
  </si>
  <si>
    <t> 2934252</t>
  </si>
  <si>
    <t> 2932373</t>
  </si>
  <si>
    <t> 2935189</t>
  </si>
  <si>
    <t> 2931966</t>
  </si>
  <si>
    <t> 2932407</t>
  </si>
  <si>
    <t> 2930490</t>
  </si>
  <si>
    <t> 5617599</t>
  </si>
  <si>
    <t> 2934929</t>
  </si>
  <si>
    <t>AL PLOUZANE</t>
  </si>
  <si>
    <t xml:space="preserve">BOISSEL Matthieu </t>
  </si>
  <si>
    <t xml:space="preserve">WIEMANN Valentin </t>
  </si>
  <si>
    <t xml:space="preserve">TREGUER Kevin </t>
  </si>
  <si>
    <t xml:space="preserve">THOMAS Johan </t>
  </si>
  <si>
    <t xml:space="preserve">CABON Julian </t>
  </si>
  <si>
    <t xml:space="preserve">BRETON Nathan </t>
  </si>
  <si>
    <t xml:space="preserve">SACHET Matthieu </t>
  </si>
  <si>
    <t xml:space="preserve">LAYEC Yann </t>
  </si>
  <si>
    <t xml:space="preserve">LE GALL Kerrian </t>
  </si>
  <si>
    <t xml:space="preserve">QUENET Enéour </t>
  </si>
  <si>
    <t xml:space="preserve">NAZOU Elvann </t>
  </si>
  <si>
    <t xml:space="preserve">DELOT Mathis </t>
  </si>
  <si>
    <t xml:space="preserve">KERNEIS Clément </t>
  </si>
  <si>
    <t xml:space="preserve">RAULT Mathieu </t>
  </si>
  <si>
    <t>RC CHÂTEAUNEUF</t>
  </si>
  <si>
    <t> 2932717</t>
  </si>
  <si>
    <t> 2932633</t>
  </si>
  <si>
    <t>DOUARNENEZ TT</t>
  </si>
  <si>
    <t> 2933132</t>
  </si>
  <si>
    <t> 2935689</t>
  </si>
  <si>
    <t> 2934133</t>
  </si>
  <si>
    <t> 2932011</t>
  </si>
  <si>
    <t>TOURC'H-ELLIANT TT</t>
  </si>
  <si>
    <t> 2936307</t>
  </si>
  <si>
    <t> 2936107</t>
  </si>
  <si>
    <t> 2936571</t>
  </si>
  <si>
    <t> 2935628</t>
  </si>
  <si>
    <t>RAQUETTE DU PORZAY</t>
  </si>
  <si>
    <t> 2934853</t>
  </si>
  <si>
    <t> 2933362</t>
  </si>
  <si>
    <t> 2936996</t>
  </si>
  <si>
    <t xml:space="preserve">UNG Thomas </t>
  </si>
  <si>
    <t xml:space="preserve">OLIVIER Dorian </t>
  </si>
  <si>
    <t xml:space="preserve">JUGUET Martin </t>
  </si>
  <si>
    <t xml:space="preserve">GUICHAOUA Antoine </t>
  </si>
  <si>
    <t xml:space="preserve">BOUCHER Corentin </t>
  </si>
  <si>
    <t xml:space="preserve">DEMEZET Gwendal </t>
  </si>
  <si>
    <t xml:space="preserve">CLOAREC Vincent </t>
  </si>
  <si>
    <t xml:space="preserve">RHIM Jérémy </t>
  </si>
  <si>
    <t xml:space="preserve">GUYADER Erwan </t>
  </si>
  <si>
    <t xml:space="preserve">LE ROUX Steven </t>
  </si>
  <si>
    <t xml:space="preserve">RIOU - LE BELLEC Andréa valentin </t>
  </si>
  <si>
    <t xml:space="preserve">PICHON Gwen </t>
  </si>
  <si>
    <t xml:space="preserve">LAU Florent </t>
  </si>
  <si>
    <t xml:space="preserve">FOURNIER Samuel </t>
  </si>
  <si>
    <t xml:space="preserve">KERAVEL Alexandre </t>
  </si>
  <si>
    <t xml:space="preserve">KERDREUX Axel </t>
  </si>
  <si>
    <t xml:space="preserve">DENIEL Fabien </t>
  </si>
  <si>
    <t xml:space="preserve">LAINE Tristan </t>
  </si>
  <si>
    <t xml:space="preserve">ESQUEMBRE Clément </t>
  </si>
  <si>
    <t xml:space="preserve">TALBOT Valentin </t>
  </si>
  <si>
    <t xml:space="preserve">LIEVY Théo </t>
  </si>
  <si>
    <t> 2930689</t>
  </si>
  <si>
    <t>CTT PLOUIGNEAU</t>
  </si>
  <si>
    <t> 2933946</t>
  </si>
  <si>
    <t>MORLAIX ST-MARTIN TT</t>
  </si>
  <si>
    <t> 2933711</t>
  </si>
  <si>
    <t> 2927648</t>
  </si>
  <si>
    <t> 2932720</t>
  </si>
  <si>
    <t> 2930248</t>
  </si>
  <si>
    <t> 2932922</t>
  </si>
  <si>
    <t> 2931770</t>
  </si>
  <si>
    <t> 2931210</t>
  </si>
  <si>
    <t> 2928738</t>
  </si>
  <si>
    <t> 2931460</t>
  </si>
  <si>
    <t> 2931306</t>
  </si>
  <si>
    <t> 2931690</t>
  </si>
  <si>
    <t> 2932531</t>
  </si>
  <si>
    <t> 2933719</t>
  </si>
  <si>
    <t> 2934188</t>
  </si>
  <si>
    <t> 2934888</t>
  </si>
  <si>
    <t> 2930392</t>
  </si>
  <si>
    <t> 2934818</t>
  </si>
  <si>
    <t> 2933023</t>
  </si>
  <si>
    <t> 2935900</t>
  </si>
  <si>
    <t> 2934919</t>
  </si>
  <si>
    <t> 2933741</t>
  </si>
  <si>
    <t> 2935869</t>
  </si>
  <si>
    <t> 2935899</t>
  </si>
  <si>
    <t> 2931653</t>
  </si>
  <si>
    <t> 2934798</t>
  </si>
  <si>
    <t> 2934890</t>
  </si>
  <si>
    <t> 2936496</t>
  </si>
  <si>
    <t> 2935337</t>
  </si>
  <si>
    <t> 2935995</t>
  </si>
  <si>
    <t xml:space="preserve">FARJAUDOUX Paul </t>
  </si>
  <si>
    <t xml:space="preserve">ROUDAUT Steven </t>
  </si>
  <si>
    <t xml:space="preserve">MANDELERT Dewi </t>
  </si>
  <si>
    <t xml:space="preserve">LAZENNEC Thomas </t>
  </si>
  <si>
    <t xml:space="preserve">HERLEDAN Tanguy </t>
  </si>
  <si>
    <t xml:space="preserve">SALAUN Kenta </t>
  </si>
  <si>
    <t xml:space="preserve">JACQ Yohan </t>
  </si>
  <si>
    <t xml:space="preserve">LEREVEREND Melvyn </t>
  </si>
  <si>
    <t xml:space="preserve">LAZENNEC Damien </t>
  </si>
  <si>
    <t xml:space="preserve">LAIME Valentin </t>
  </si>
  <si>
    <t xml:space="preserve">HENRY Gaël </t>
  </si>
  <si>
    <t xml:space="preserve">CORRE Maxime </t>
  </si>
  <si>
    <t xml:space="preserve">RAULT Baptiste </t>
  </si>
  <si>
    <t xml:space="preserve">SIMON Tony </t>
  </si>
  <si>
    <t xml:space="preserve">SALAUN Maxime </t>
  </si>
  <si>
    <t xml:space="preserve">DRU Paolo </t>
  </si>
  <si>
    <t> 2935150</t>
  </si>
  <si>
    <t> 2935744</t>
  </si>
  <si>
    <t> 2935025</t>
  </si>
  <si>
    <t> 2932105</t>
  </si>
  <si>
    <t> 2933229</t>
  </si>
  <si>
    <t>RC BRIEC DE L ODET</t>
  </si>
  <si>
    <t> 2935933</t>
  </si>
  <si>
    <t> 2935421</t>
  </si>
  <si>
    <t> 2933833</t>
  </si>
  <si>
    <t> 2935891</t>
  </si>
  <si>
    <t> 2935970</t>
  </si>
  <si>
    <t>ILE TUDY COMBRIT TT</t>
  </si>
  <si>
    <t> 2936859</t>
  </si>
  <si>
    <t> 2936930</t>
  </si>
  <si>
    <t> 2931544</t>
  </si>
  <si>
    <t> 2936466</t>
  </si>
  <si>
    <t> 2936497</t>
  </si>
  <si>
    <t> 2936937</t>
  </si>
  <si>
    <t> 2936477</t>
  </si>
  <si>
    <t> 2936923</t>
  </si>
  <si>
    <t> 2936991</t>
  </si>
  <si>
    <t>Samedi 10 Octobre 14H00</t>
  </si>
  <si>
    <t> 2934947</t>
  </si>
  <si>
    <t> 2936573</t>
  </si>
  <si>
    <t> 2935388</t>
  </si>
  <si>
    <t>TTE LAMPAUL-LOCMELAR</t>
  </si>
  <si>
    <t> 6021232</t>
  </si>
  <si>
    <t> 2932778</t>
  </si>
  <si>
    <t> 2936872</t>
  </si>
  <si>
    <t> 2936247</t>
  </si>
  <si>
    <t> 2935406</t>
  </si>
  <si>
    <t> 2935945</t>
  </si>
  <si>
    <t> 2934262</t>
  </si>
  <si>
    <t> 2936322</t>
  </si>
  <si>
    <t>TT DES ABERS</t>
  </si>
  <si>
    <t xml:space="preserve">KERBRAT Raphaël </t>
  </si>
  <si>
    <t xml:space="preserve">MAURICE Siiril </t>
  </si>
  <si>
    <t xml:space="preserve">BACHELIN Aurélien </t>
  </si>
  <si>
    <t xml:space="preserve">DESMOTS Ewen </t>
  </si>
  <si>
    <t xml:space="preserve">HERRY Julien </t>
  </si>
  <si>
    <t xml:space="preserve">PRIGENT Théo </t>
  </si>
  <si>
    <t xml:space="preserve">JESTIN Quentin </t>
  </si>
  <si>
    <t xml:space="preserve">CORRE Samuel </t>
  </si>
  <si>
    <t xml:space="preserve">THERES Tanguy </t>
  </si>
  <si>
    <t xml:space="preserve">MANCELON Dorian </t>
  </si>
  <si>
    <t xml:space="preserve">BOUHADANA Maxime </t>
  </si>
  <si>
    <t xml:space="preserve">LE JEUNE Tristan </t>
  </si>
  <si>
    <t xml:space="preserve">ROUDAUT Jordan </t>
  </si>
  <si>
    <t> 2931652</t>
  </si>
  <si>
    <t> 2933843</t>
  </si>
  <si>
    <t> 2935199</t>
  </si>
  <si>
    <t> 2932870</t>
  </si>
  <si>
    <t> 2933474</t>
  </si>
  <si>
    <t> 2931891</t>
  </si>
  <si>
    <t>GARS DE PLOUENAN</t>
  </si>
  <si>
    <t> 2935201</t>
  </si>
  <si>
    <t> 2934949</t>
  </si>
  <si>
    <t> 2934906</t>
  </si>
  <si>
    <t> 2934846</t>
  </si>
  <si>
    <t> 2933431</t>
  </si>
  <si>
    <t> 2935979</t>
  </si>
  <si>
    <t> 4522150</t>
  </si>
  <si>
    <t xml:space="preserve">SALAUN Takumi </t>
  </si>
  <si>
    <t xml:space="preserve">GUILLAS Baptiste </t>
  </si>
  <si>
    <t xml:space="preserve">HARTEREAU Antoine </t>
  </si>
  <si>
    <t xml:space="preserve">MERRIEN Nils </t>
  </si>
  <si>
    <t xml:space="preserve">CHIQUET Erwan </t>
  </si>
  <si>
    <t xml:space="preserve">PIZIVIN Pierre </t>
  </si>
  <si>
    <t xml:space="preserve">FAURE Alexandre </t>
  </si>
  <si>
    <t xml:space="preserve">ROUCHON Jules </t>
  </si>
  <si>
    <t xml:space="preserve">GUIDOU Cyril </t>
  </si>
  <si>
    <t xml:space="preserve">LE MANACH Yorrick </t>
  </si>
  <si>
    <t xml:space="preserve">AUDRAIN Baptiste </t>
  </si>
  <si>
    <t xml:space="preserve">PILVEN Nicklas </t>
  </si>
  <si>
    <t xml:space="preserve">JULOU Charlélie </t>
  </si>
  <si>
    <t xml:space="preserve">RANDON Titouan </t>
  </si>
  <si>
    <t xml:space="preserve">DIROU Corentin </t>
  </si>
  <si>
    <t xml:space="preserve">SMOLEVSKY Aurelien </t>
  </si>
  <si>
    <t> 2934946</t>
  </si>
  <si>
    <t> 2935797</t>
  </si>
  <si>
    <t> 2934042</t>
  </si>
  <si>
    <t> 2935029</t>
  </si>
  <si>
    <t> 2935898</t>
  </si>
  <si>
    <t> 2936857</t>
  </si>
  <si>
    <t> 2936488</t>
  </si>
  <si>
    <t> 2935831</t>
  </si>
  <si>
    <t> 2935678</t>
  </si>
  <si>
    <t> 2935009</t>
  </si>
  <si>
    <t> 2936699</t>
  </si>
  <si>
    <t xml:space="preserve">LE SAINT Hugo </t>
  </si>
  <si>
    <t xml:space="preserve">FRANCOIS Axel </t>
  </si>
  <si>
    <t xml:space="preserve">SALOU Enzo </t>
  </si>
  <si>
    <t xml:space="preserve">LAGADEC Maxime </t>
  </si>
  <si>
    <t xml:space="preserve">ROLLAND Ewen </t>
  </si>
  <si>
    <t xml:space="preserve">BIZIEN Dorian </t>
  </si>
  <si>
    <t xml:space="preserve">DAUDRUY Timoté </t>
  </si>
  <si>
    <t xml:space="preserve">RUCKEBUSCH Malaki </t>
  </si>
  <si>
    <t xml:space="preserve">GUEGUEN Anthony </t>
  </si>
  <si>
    <t xml:space="preserve">DIROU Pierre </t>
  </si>
  <si>
    <t xml:space="preserve">TANGUY Romain </t>
  </si>
  <si>
    <t xml:space="preserve">HENRY Léandre </t>
  </si>
  <si>
    <t> 2934221</t>
  </si>
  <si>
    <t> 2935096</t>
  </si>
  <si>
    <t> 2934019</t>
  </si>
  <si>
    <t> 2935904</t>
  </si>
  <si>
    <t> 2936306</t>
  </si>
  <si>
    <t> 2936673</t>
  </si>
  <si>
    <t> 2936834</t>
  </si>
  <si>
    <t> 2935748</t>
  </si>
  <si>
    <t> 2936002</t>
  </si>
  <si>
    <t> 2935985</t>
  </si>
  <si>
    <t> 2936101</t>
  </si>
  <si>
    <t> 2934108</t>
  </si>
  <si>
    <t>AL CONCARNEAU</t>
  </si>
  <si>
    <t xml:space="preserve">BLAIN Jérémy </t>
  </si>
  <si>
    <t xml:space="preserve">BEAUFRERE Emmanuel </t>
  </si>
  <si>
    <t xml:space="preserve">PELLETER Corentin </t>
  </si>
  <si>
    <t xml:space="preserve">VIDROC Pacheco </t>
  </si>
  <si>
    <t xml:space="preserve">LE QUILLIEC Tristan </t>
  </si>
  <si>
    <t xml:space="preserve">BERTRAND Raphaël </t>
  </si>
  <si>
    <t xml:space="preserve">BENGOLD Arthur </t>
  </si>
  <si>
    <t xml:space="preserve">GARCIA Alexandre </t>
  </si>
  <si>
    <t xml:space="preserve">DEMEZET Ewen </t>
  </si>
  <si>
    <t xml:space="preserve">JAN Erwan </t>
  </si>
  <si>
    <t xml:space="preserve">LE MOLLER Tom </t>
  </si>
  <si>
    <t xml:space="preserve">LE CARRE Damien </t>
  </si>
  <si>
    <t xml:space="preserve">MARICAL Tristan </t>
  </si>
  <si>
    <t xml:space="preserve">DONADIEU Léo </t>
  </si>
  <si>
    <t xml:space="preserve">QUINIO Jean-louis </t>
  </si>
  <si>
    <t xml:space="preserve">MAURAND Dylan </t>
  </si>
  <si>
    <t> 2935153</t>
  </si>
  <si>
    <t> 2931344</t>
  </si>
  <si>
    <t> 2936940</t>
  </si>
  <si>
    <t> 2936933</t>
  </si>
  <si>
    <t> 2936471</t>
  </si>
  <si>
    <t> 2935892</t>
  </si>
  <si>
    <t> 2936993</t>
  </si>
  <si>
    <t> 2937002</t>
  </si>
  <si>
    <t xml:space="preserve">BLOSSIER Thibault </t>
  </si>
  <si>
    <t xml:space="preserve">GLOAGUEN Tao </t>
  </si>
  <si>
    <t xml:space="preserve">PERENNOU Yanis </t>
  </si>
  <si>
    <t xml:space="preserve">WEYMIENS Hugo </t>
  </si>
  <si>
    <t xml:space="preserve">PLANTEC Ewen </t>
  </si>
  <si>
    <t xml:space="preserve">RIFAAT Naël </t>
  </si>
  <si>
    <t xml:space="preserve">LE PAGE Mathias </t>
  </si>
  <si>
    <t xml:space="preserve">PEIRANO Alex </t>
  </si>
  <si>
    <t xml:space="preserve">LE BRETON Valentin </t>
  </si>
  <si>
    <t xml:space="preserve">LEMIERE Matthieu </t>
  </si>
  <si>
    <t>D2 Bis– -13 ans Garçons</t>
  </si>
  <si>
    <t> 2933855</t>
  </si>
  <si>
    <t> 2934650</t>
  </si>
  <si>
    <t> 2933882</t>
  </si>
  <si>
    <t> 2934260</t>
  </si>
  <si>
    <t> 2935222</t>
  </si>
  <si>
    <t> 2932673</t>
  </si>
  <si>
    <t> 2935105</t>
  </si>
  <si>
    <t> 2935359</t>
  </si>
  <si>
    <t> 2936317</t>
  </si>
  <si>
    <t> 2934822</t>
  </si>
  <si>
    <t>TT KEMPERLE</t>
  </si>
  <si>
    <t> 2936014</t>
  </si>
  <si>
    <t> 2935300</t>
  </si>
  <si>
    <t> 2936417</t>
  </si>
  <si>
    <t> 2936094</t>
  </si>
  <si>
    <t> 2936098</t>
  </si>
  <si>
    <t> 2935154</t>
  </si>
  <si>
    <t> 2933228</t>
  </si>
  <si>
    <t> 2935053</t>
  </si>
  <si>
    <t> 2935966</t>
  </si>
  <si>
    <t> 2936344</t>
  </si>
  <si>
    <t> 2935991</t>
  </si>
  <si>
    <t> 2935346</t>
  </si>
  <si>
    <t> 2931294</t>
  </si>
  <si>
    <t>SL2</t>
  </si>
  <si>
    <t> 2933012</t>
  </si>
  <si>
    <t> 2935806</t>
  </si>
  <si>
    <t> 2935227</t>
  </si>
  <si>
    <t> 2935977</t>
  </si>
  <si>
    <t> 2934938</t>
  </si>
  <si>
    <t> 2936201</t>
  </si>
  <si>
    <t> 2935513</t>
  </si>
  <si>
    <t> 2935097</t>
  </si>
  <si>
    <t> 2935100</t>
  </si>
  <si>
    <t> 2936934</t>
  </si>
  <si>
    <t>SL1</t>
  </si>
  <si>
    <t> 2925481</t>
  </si>
  <si>
    <t> 2911417</t>
  </si>
  <si>
    <t> 2921256</t>
  </si>
  <si>
    <t> 5713605</t>
  </si>
  <si>
    <t> 2922917</t>
  </si>
  <si>
    <t> 2918420</t>
  </si>
  <si>
    <t> 2933073</t>
  </si>
  <si>
    <t> 2929378</t>
  </si>
  <si>
    <t> 2931484</t>
  </si>
  <si>
    <t> 2928175</t>
  </si>
  <si>
    <t> 2922756</t>
  </si>
  <si>
    <t> 2910429</t>
  </si>
  <si>
    <t> 2932809</t>
  </si>
  <si>
    <t xml:space="preserve">LEJEUNE Corentin </t>
  </si>
  <si>
    <t xml:space="preserve">POUPON Loic </t>
  </si>
  <si>
    <t xml:space="preserve">WALTERS Dewi </t>
  </si>
  <si>
    <t xml:space="preserve">RIGOT Guillaume </t>
  </si>
  <si>
    <t xml:space="preserve">GOUES Vincent </t>
  </si>
  <si>
    <t xml:space="preserve">GAULTIER Arnold </t>
  </si>
  <si>
    <t xml:space="preserve">AUG SONG Haja </t>
  </si>
  <si>
    <t xml:space="preserve">GUEGUEN Florian </t>
  </si>
  <si>
    <t xml:space="preserve">LE GALL Jean-marc </t>
  </si>
  <si>
    <t xml:space="preserve">KEROULLAS Laurent </t>
  </si>
  <si>
    <t xml:space="preserve">KERIVIN Ronan </t>
  </si>
  <si>
    <t xml:space="preserve">BEZIVIN Stéphane </t>
  </si>
  <si>
    <t xml:space="preserve">LE GRAND Ronan </t>
  </si>
  <si>
    <t xml:space="preserve">LE GUEN Claude </t>
  </si>
  <si>
    <t xml:space="preserve">WIDENT David </t>
  </si>
  <si>
    <t xml:space="preserve">TOUX Yann </t>
  </si>
  <si>
    <t> 228301</t>
  </si>
  <si>
    <t> 2932950</t>
  </si>
  <si>
    <t> 2926438</t>
  </si>
  <si>
    <t> 2931565</t>
  </si>
  <si>
    <t> 2936022</t>
  </si>
  <si>
    <t>TT LOC MARIA-PLOUZANE</t>
  </si>
  <si>
    <t> 2924544</t>
  </si>
  <si>
    <t> 2929251</t>
  </si>
  <si>
    <t> 2928959</t>
  </si>
  <si>
    <t> 2911305</t>
  </si>
  <si>
    <t> 2931485</t>
  </si>
  <si>
    <t> 2931482</t>
  </si>
  <si>
    <t> 2936082</t>
  </si>
  <si>
    <t> 2933767</t>
  </si>
  <si>
    <t> 2935216</t>
  </si>
  <si>
    <t> 2926415</t>
  </si>
  <si>
    <t> 2929172</t>
  </si>
  <si>
    <t> 2920674</t>
  </si>
  <si>
    <t> 2935895</t>
  </si>
  <si>
    <t> 2934008</t>
  </si>
  <si>
    <t xml:space="preserve">LARMET Mickaël </t>
  </si>
  <si>
    <t xml:space="preserve">BARBOT Loeiz </t>
  </si>
  <si>
    <t xml:space="preserve">LE TIEC Steeven </t>
  </si>
  <si>
    <t xml:space="preserve">ROSPARS Clément </t>
  </si>
  <si>
    <t xml:space="preserve">MARIE Stéphane </t>
  </si>
  <si>
    <t xml:space="preserve">PERSON Eric </t>
  </si>
  <si>
    <t xml:space="preserve">DELAUNE Quentin </t>
  </si>
  <si>
    <t xml:space="preserve">LE JEUNE David </t>
  </si>
  <si>
    <t xml:space="preserve">LE FUR Jonathan </t>
  </si>
  <si>
    <t xml:space="preserve">BRELIVET Jean-pierre </t>
  </si>
  <si>
    <t xml:space="preserve">RIOULT Julien </t>
  </si>
  <si>
    <t xml:space="preserve">CALMES Benjamin </t>
  </si>
  <si>
    <t xml:space="preserve">MARTIAL Julien </t>
  </si>
  <si>
    <t xml:space="preserve">COTREL Cyril </t>
  </si>
  <si>
    <t xml:space="preserve">MORVAN Yann </t>
  </si>
  <si>
    <t xml:space="preserve">PRONOST Cédric </t>
  </si>
  <si>
    <t xml:space="preserve">PFALZ Valentin </t>
  </si>
  <si>
    <t xml:space="preserve">QUEMENER Clément </t>
  </si>
  <si>
    <t xml:space="preserve">DUPIC Eric </t>
  </si>
  <si>
    <t xml:space="preserve">BRU Gautier </t>
  </si>
  <si>
    <t> 2922987</t>
  </si>
  <si>
    <t> 2927418</t>
  </si>
  <si>
    <t> 2932723</t>
  </si>
  <si>
    <t> 2927325</t>
  </si>
  <si>
    <t>PPC AL PLOZEVET</t>
  </si>
  <si>
    <t> 2929713</t>
  </si>
  <si>
    <t> 2917492</t>
  </si>
  <si>
    <t> 2929872</t>
  </si>
  <si>
    <t> 4930275</t>
  </si>
  <si>
    <t> 2924181</t>
  </si>
  <si>
    <t> 29362</t>
  </si>
  <si>
    <t> 2934373</t>
  </si>
  <si>
    <t> 2910159</t>
  </si>
  <si>
    <t> 7212836</t>
  </si>
  <si>
    <t> 2935319</t>
  </si>
  <si>
    <t> 2933103</t>
  </si>
  <si>
    <t> 297700</t>
  </si>
  <si>
    <t> 2935067</t>
  </si>
  <si>
    <t> 2930061</t>
  </si>
  <si>
    <t> 2934824</t>
  </si>
  <si>
    <t xml:space="preserve">SIZUN Frédéric </t>
  </si>
  <si>
    <t xml:space="preserve">PENNEC Frédéric </t>
  </si>
  <si>
    <t xml:space="preserve">KERNALEGUEN Charly </t>
  </si>
  <si>
    <t xml:space="preserve">BEL Sébastien </t>
  </si>
  <si>
    <t xml:space="preserve">TROUVE Michel </t>
  </si>
  <si>
    <t xml:space="preserve">VARET Loïc </t>
  </si>
  <si>
    <t xml:space="preserve">KERAUDREN Laurent </t>
  </si>
  <si>
    <t xml:space="preserve">LE NOUY Philippe </t>
  </si>
  <si>
    <t xml:space="preserve">LOHAT Olivier </t>
  </si>
  <si>
    <t xml:space="preserve">COTTEN Yann </t>
  </si>
  <si>
    <t xml:space="preserve">RAOULAS Michel </t>
  </si>
  <si>
    <t xml:space="preserve">TREGLOS Thibault </t>
  </si>
  <si>
    <t xml:space="preserve">LE COM Patrice </t>
  </si>
  <si>
    <t xml:space="preserve">DREAN Anthony </t>
  </si>
  <si>
    <t xml:space="preserve">GUENERON Jean </t>
  </si>
  <si>
    <t xml:space="preserve">LE LOUET Eric </t>
  </si>
  <si>
    <t xml:space="preserve">NATAIL Guy </t>
  </si>
  <si>
    <t xml:space="preserve">NOBLET Loïc </t>
  </si>
  <si>
    <t xml:space="preserve">LERAY Didier </t>
  </si>
  <si>
    <t xml:space="preserve">RENAULT Hervé </t>
  </si>
  <si>
    <t xml:space="preserve">STEPHAN Jacques </t>
  </si>
  <si>
    <t xml:space="preserve">DESGRE Sébastien </t>
  </si>
  <si>
    <t xml:space="preserve">LE BARS Didier </t>
  </si>
  <si>
    <t xml:space="preserve">POUPON Michel </t>
  </si>
  <si>
    <t>le Mercredi 7 Octobre 2015, dernier délai</t>
  </si>
  <si>
    <t>Saison 2015/2016</t>
  </si>
  <si>
    <t xml:space="preserve">D1 - -15 ans Féminines     </t>
  </si>
  <si>
    <t> 2931040</t>
  </si>
  <si>
    <t> 2934441</t>
  </si>
  <si>
    <t> 2933647</t>
  </si>
  <si>
    <t> 2936878</t>
  </si>
  <si>
    <t xml:space="preserve">LEBARBE Morgane </t>
  </si>
  <si>
    <t xml:space="preserve">VALLIER Elodie </t>
  </si>
  <si>
    <t xml:space="preserve">KERHOAS Emma </t>
  </si>
  <si>
    <t xml:space="preserve">VALLIER Marine </t>
  </si>
  <si>
    <t> 2934828</t>
  </si>
  <si>
    <t> 2935354</t>
  </si>
  <si>
    <t> 2936412</t>
  </si>
  <si>
    <t> 2935625</t>
  </si>
  <si>
    <t> 2935618</t>
  </si>
  <si>
    <t> 2933992</t>
  </si>
  <si>
    <t xml:space="preserve">CHOPIN Clara </t>
  </si>
  <si>
    <t xml:space="preserve">CORLER Sarah </t>
  </si>
  <si>
    <t xml:space="preserve">DE CARNE Raphaëlle </t>
  </si>
  <si>
    <t xml:space="preserve">SIELLEUR Romane </t>
  </si>
  <si>
    <t xml:space="preserve">DANIEL Amandine </t>
  </si>
  <si>
    <t xml:space="preserve">LESNE Manon </t>
  </si>
  <si>
    <t xml:space="preserve">D1 - -15ans Féminines  CHATEAULIN - Salle Spécifique de Penmez - Le Germoir (derrière la Gare)   </t>
  </si>
  <si>
    <t>B2</t>
  </si>
  <si>
    <t> 07290081</t>
  </si>
  <si>
    <t>Lucas</t>
  </si>
  <si>
    <t> 07290255</t>
  </si>
  <si>
    <t>Evan</t>
  </si>
  <si>
    <t> 07290005</t>
  </si>
  <si>
    <t>Axel</t>
  </si>
  <si>
    <t>B1</t>
  </si>
  <si>
    <t>Titouan</t>
  </si>
  <si>
    <t>Elouan</t>
  </si>
  <si>
    <t> 07290215</t>
  </si>
  <si>
    <t> 07290226</t>
  </si>
  <si>
    <t>BATTAIS</t>
  </si>
  <si>
    <t>Elwan</t>
  </si>
  <si>
    <t>JEANNES</t>
  </si>
  <si>
    <t>Gwennig</t>
  </si>
  <si>
    <t>NOZAHIC</t>
  </si>
  <si>
    <t>Enzo</t>
  </si>
  <si>
    <t>GUICHAOUA</t>
  </si>
  <si>
    <t>Yann</t>
  </si>
  <si>
    <t>BLOSSIER</t>
  </si>
  <si>
    <t> 07290244</t>
  </si>
  <si>
    <t>PLAIGNET</t>
  </si>
  <si>
    <t>Nolann</t>
  </si>
  <si>
    <t>DESGRE</t>
  </si>
  <si>
    <t>Mattis</t>
  </si>
  <si>
    <t>LEIGNEL</t>
  </si>
  <si>
    <t> 07290223</t>
  </si>
  <si>
    <t>JAMET</t>
  </si>
  <si>
    <t>Lenny-lou</t>
  </si>
  <si>
    <t>ROUSSELIN</t>
  </si>
  <si>
    <t>Mathias</t>
  </si>
  <si>
    <t>SIMON</t>
  </si>
  <si>
    <t>Nicolas</t>
  </si>
  <si>
    <t>LEBARBE</t>
  </si>
  <si>
    <t>Corentin</t>
  </si>
  <si>
    <t>TUDAL</t>
  </si>
  <si>
    <t>Louka</t>
  </si>
  <si>
    <t> 07290262</t>
  </si>
  <si>
    <t>BOURDAIS</t>
  </si>
  <si>
    <t>SEVELLEC</t>
  </si>
  <si>
    <t>Louis</t>
  </si>
  <si>
    <t>P</t>
  </si>
  <si>
    <t>BROCHARD</t>
  </si>
  <si>
    <t>COQUIL</t>
  </si>
  <si>
    <t>Kilian</t>
  </si>
  <si>
    <t>LAURENT</t>
  </si>
  <si>
    <t>Charlie</t>
  </si>
  <si>
    <t>RICHARD</t>
  </si>
  <si>
    <t>Samuel</t>
  </si>
  <si>
    <t>LE LAY</t>
  </si>
  <si>
    <t>Damien</t>
  </si>
  <si>
    <t>LE DON</t>
  </si>
  <si>
    <t>LIGUET</t>
  </si>
  <si>
    <t>Julien</t>
  </si>
  <si>
    <t>LOAEC</t>
  </si>
  <si>
    <t>Tugdual</t>
  </si>
  <si>
    <t>GALLIC</t>
  </si>
  <si>
    <t>Victor</t>
  </si>
  <si>
    <t>QUIMPERLE - Lycée de Kermeuzec</t>
  </si>
  <si>
    <t>LE TENNIER Nolan</t>
  </si>
  <si>
    <t>BANNALEC TT</t>
  </si>
  <si>
    <t>Tél : 06.98.32.54.91</t>
  </si>
  <si>
    <t>Toute absence non justifiée par écrit est forfait général et le Club se verra infliger une amende de 15€</t>
  </si>
  <si>
    <t>09 H 30</t>
  </si>
  <si>
    <t>Dimanche 11 Octobre 09H30</t>
  </si>
  <si>
    <t>D2 - -13 ans Garçons     LANDIVISIAU - Salle de Kervanous- Bd de la République</t>
  </si>
  <si>
    <t>Tél : 02 98 68 30 70</t>
  </si>
  <si>
    <t>D1 - -11 ans Garçons     LANDIVISIAU - Salle de Kervanous- Bd de la République</t>
  </si>
  <si>
    <t>D1 - -18 ans Garçons      BREST - Gymnase Quibignon - 12 rue de la Résistance</t>
  </si>
  <si>
    <t>Tél : 06.74.96.91.96</t>
  </si>
  <si>
    <t>D3 - -18 ans Garçons     GUIPAVAS - CS Pontanné - Rue Cdt Challes</t>
  </si>
  <si>
    <t>Tél : 02 98 28 37 75</t>
  </si>
  <si>
    <t>D3 - -15 ans Garçons     PLOUIGNEAU – Complexe Sportif (près de la  piscine)</t>
  </si>
  <si>
    <t>Tél : 06 78 90 16 46</t>
  </si>
  <si>
    <t>D1 - -15 ans Garçons      BREST - Gymnase Quibignon - 12 rue de la Résistance</t>
  </si>
  <si>
    <t>CORLER Yanis</t>
  </si>
  <si>
    <t>QUIVIGER Jérémie</t>
  </si>
  <si>
    <t>CANN Quentin</t>
  </si>
  <si>
    <t> 2935104</t>
  </si>
  <si>
    <t>MARZIN Nathanaël</t>
  </si>
  <si>
    <t>BIROU Lucas</t>
  </si>
  <si>
    <t>MAGRANT Axel</t>
  </si>
  <si>
    <t>PERCHOC Justin</t>
  </si>
  <si>
    <t> 2934928</t>
  </si>
  <si>
    <t>COATMELLEC Antonin</t>
  </si>
  <si>
    <t> 2936083</t>
  </si>
  <si>
    <t>LE HELLOCO Titouan</t>
  </si>
  <si>
    <t>SAOUT Elouan</t>
  </si>
  <si>
    <t>THALOUARN Tymon</t>
  </si>
  <si>
    <t>DURANT Owen</t>
  </si>
  <si>
    <t>FRAPIN Elouan</t>
  </si>
  <si>
    <t>SCHMITT Guillaume</t>
  </si>
  <si>
    <t>RAZER Hugo</t>
  </si>
  <si>
    <t>BATTAIS Elwan</t>
  </si>
  <si>
    <t>RIOU Vincent</t>
  </si>
  <si>
    <t>TT LANDIVISIAU (WO Excusé)</t>
  </si>
  <si>
    <t> 2930033</t>
  </si>
  <si>
    <t>JEANNES Gwennig</t>
  </si>
  <si>
    <t>NOZAHIC Enzo</t>
  </si>
  <si>
    <t>GUICHAOUA Yann</t>
  </si>
  <si>
    <t>BLOSSIER Titouan</t>
  </si>
  <si>
    <t>PLAIGNET Nolann</t>
  </si>
  <si>
    <t>DESGRE Mattis</t>
  </si>
  <si>
    <t>LEIGNEL Elouan</t>
  </si>
  <si>
    <t>JAMET Lenny-lou</t>
  </si>
  <si>
    <t>ROUSSELIN Mathias</t>
  </si>
  <si>
    <t>SIMON Nicolas</t>
  </si>
  <si>
    <t>LEBARBE Corentin</t>
  </si>
  <si>
    <t>TUDAL Louka</t>
  </si>
  <si>
    <t>BOURDAIS Exel</t>
  </si>
  <si>
    <t>SEVELLEC Louis</t>
  </si>
  <si>
    <t>BROCHARD Lucas</t>
  </si>
  <si>
    <t>COQUIL Kilian</t>
  </si>
  <si>
    <t>LAURENT Charlie</t>
  </si>
  <si>
    <t>RICHARD Samuel</t>
  </si>
  <si>
    <t>LE LAY Damien</t>
  </si>
  <si>
    <t>LE DON Evan</t>
  </si>
  <si>
    <t>LIGUET Julien</t>
  </si>
  <si>
    <t>LOAEC Tugdual</t>
  </si>
  <si>
    <t>GALLIC Victor</t>
  </si>
  <si>
    <t>Mise à Jour du 5 Octobre 2015</t>
  </si>
  <si>
    <t>MELLOUET Tanguy</t>
  </si>
  <si>
    <t>MENESGUEN Martin</t>
  </si>
  <si>
    <t> 2928211</t>
  </si>
  <si>
    <t>GOYAT Gilles</t>
  </si>
  <si>
    <t>TESTU François</t>
  </si>
  <si>
    <t>LE REST Nicolas</t>
  </si>
  <si>
    <t>LE GUILLERM Florian</t>
  </si>
  <si>
    <t>KERGADALLAN Guyllian</t>
  </si>
  <si>
    <t>PONDAVEN Etienne</t>
  </si>
  <si>
    <t>KERRIEN Adrien</t>
  </si>
  <si>
    <t>QUENTEL Mathieu</t>
  </si>
  <si>
    <t>MASSON Nicolas</t>
  </si>
  <si>
    <t>BOUTELANT Arthur</t>
  </si>
  <si>
    <t>ATHEA Maxim</t>
  </si>
  <si>
    <t>FAGOT Nicolas</t>
  </si>
  <si>
    <t>CUZARD Riwan</t>
  </si>
  <si>
    <t>LE GOFF Arnaud</t>
  </si>
  <si>
    <t>DI BENEDETTO Théo</t>
  </si>
  <si>
    <t>TASSY Pierrick</t>
  </si>
  <si>
    <t>LE GUIFFANT Paul</t>
  </si>
  <si>
    <t>NERZIC Thomas</t>
  </si>
  <si>
    <t>LE STUM Maxence</t>
  </si>
  <si>
    <t>PLAIGNET Vincent</t>
  </si>
  <si>
    <t>MOYSAN Thibaut</t>
  </si>
  <si>
    <t>POGENT Mathis</t>
  </si>
  <si>
    <t>DUGAST Tristan</t>
  </si>
  <si>
    <t>LE PAGE Axel</t>
  </si>
  <si>
    <t>SORIN Johan</t>
  </si>
  <si>
    <t>ROSSET Tom</t>
  </si>
  <si>
    <t> 2936284</t>
  </si>
  <si>
    <t>DILIGEART Kilian</t>
  </si>
  <si>
    <t> 2936282</t>
  </si>
  <si>
    <t>GUENOLE Arnaud</t>
  </si>
  <si>
    <t> 2935839</t>
  </si>
  <si>
    <t>BONIZEC Thomas</t>
  </si>
  <si>
    <t>FAVENNEC Jérôme</t>
  </si>
  <si>
    <t>GUILLOSSOU Matis</t>
  </si>
  <si>
    <t>BONNIN Axel</t>
  </si>
  <si>
    <t>BAS Steven</t>
  </si>
  <si>
    <t>FARGEAT-FEREC Alan</t>
  </si>
  <si>
    <t>BERNARD Axel</t>
  </si>
  <si>
    <t>NARDIN Jaïs</t>
  </si>
  <si>
    <t>CARN Maxence</t>
  </si>
  <si>
    <t>LE BACON Mathis</t>
  </si>
  <si>
    <t>BERTIN Leni</t>
  </si>
  <si>
    <t>ROGEL Nathan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</si>
</sst>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m/d/yyyy;@"/>
  </numFmts>
  <fonts count="45" x14ac:knownFonts="1">
    <font>
      <sz val="1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6"/>
      <name val="Arial"/>
      <family val="2"/>
    </font>
    <font>
      <b/>
      <sz val="12"/>
      <name val="Franklin Gothic Medium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7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7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FB9F"/>
        <bgColor indexed="64"/>
      </patternFill>
    </fill>
    <fill>
      <patternFill patternType="solid">
        <fgColor rgb="FFEEF3A7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20" borderId="1" applyNumberFormat="0" applyAlignment="0" applyProtection="0"/>
    <xf numFmtId="0" fontId="23" fillId="0" borderId="2" applyNumberFormat="0" applyFill="0" applyAlignment="0" applyProtection="0"/>
    <xf numFmtId="0" fontId="19" fillId="21" borderId="3" applyNumberFormat="0" applyFont="0" applyAlignment="0" applyProtection="0"/>
    <xf numFmtId="0" fontId="24" fillId="7" borderId="1" applyNumberFormat="0" applyAlignment="0" applyProtection="0"/>
    <xf numFmtId="0" fontId="25" fillId="3" borderId="0" applyNumberFormat="0" applyBorder="0" applyAlignment="0" applyProtection="0"/>
    <xf numFmtId="0" fontId="26" fillId="22" borderId="0" applyNumberFormat="0" applyBorder="0" applyAlignment="0" applyProtection="0"/>
    <xf numFmtId="0" fontId="19" fillId="0" borderId="0"/>
    <xf numFmtId="0" fontId="19" fillId="0" borderId="0"/>
    <xf numFmtId="0" fontId="27" fillId="4" borderId="0" applyNumberFormat="0" applyBorder="0" applyAlignment="0" applyProtection="0"/>
    <xf numFmtId="0" fontId="28" fillId="20" borderId="4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23" borderId="9" applyNumberFormat="0" applyAlignment="0" applyProtection="0"/>
  </cellStyleXfs>
  <cellXfs count="242">
    <xf numFmtId="0" fontId="0" fillId="0" borderId="0" xfId="0"/>
    <xf numFmtId="0" fontId="1" fillId="0" borderId="10" xfId="0" applyFont="1" applyBorder="1"/>
    <xf numFmtId="0" fontId="2" fillId="0" borderId="10" xfId="0" applyFont="1" applyBorder="1"/>
    <xf numFmtId="0" fontId="0" fillId="0" borderId="10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0" fontId="0" fillId="0" borderId="10" xfId="0" applyFont="1" applyBorder="1"/>
    <xf numFmtId="0" fontId="2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24" borderId="10" xfId="0" applyFont="1" applyFill="1" applyBorder="1" applyAlignment="1">
      <alignment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1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1" xfId="0" applyBorder="1" applyAlignment="1">
      <alignment horizontal="center" vertical="center"/>
    </xf>
    <xf numFmtId="0" fontId="6" fillId="0" borderId="10" xfId="0" applyFont="1" applyBorder="1"/>
    <xf numFmtId="0" fontId="0" fillId="0" borderId="0" xfId="0" applyFont="1" applyBorder="1"/>
    <xf numFmtId="0" fontId="0" fillId="0" borderId="0" xfId="0" applyNumberFormat="1"/>
    <xf numFmtId="0" fontId="7" fillId="25" borderId="0" xfId="0" applyFont="1" applyFill="1" applyBorder="1" applyAlignment="1">
      <alignment vertical="center"/>
    </xf>
    <xf numFmtId="0" fontId="5" fillId="0" borderId="11" xfId="0" applyFont="1" applyBorder="1"/>
    <xf numFmtId="0" fontId="2" fillId="0" borderId="11" xfId="0" applyFont="1" applyBorder="1"/>
    <xf numFmtId="14" fontId="2" fillId="0" borderId="11" xfId="0" applyNumberFormat="1" applyFont="1" applyBorder="1"/>
    <xf numFmtId="0" fontId="0" fillId="0" borderId="0" xfId="0" applyFill="1"/>
    <xf numFmtId="0" fontId="0" fillId="0" borderId="0" xfId="0" applyFont="1" applyFill="1"/>
    <xf numFmtId="0" fontId="0" fillId="26" borderId="0" xfId="0" applyFill="1"/>
    <xf numFmtId="0" fontId="0" fillId="0" borderId="10" xfId="0" applyFont="1" applyFill="1" applyBorder="1"/>
    <xf numFmtId="0" fontId="0" fillId="0" borderId="14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7" borderId="16" xfId="0" applyFont="1" applyFill="1" applyBorder="1" applyAlignment="1">
      <alignment horizontal="left" vertical="center"/>
    </xf>
    <xf numFmtId="0" fontId="1" fillId="27" borderId="17" xfId="0" applyFont="1" applyFill="1" applyBorder="1" applyAlignment="1">
      <alignment vertical="center"/>
    </xf>
    <xf numFmtId="0" fontId="1" fillId="27" borderId="17" xfId="0" applyFont="1" applyFill="1" applyBorder="1" applyAlignment="1">
      <alignment horizontal="center" vertical="center"/>
    </xf>
    <xf numFmtId="0" fontId="1" fillId="27" borderId="17" xfId="0" applyFont="1" applyFill="1" applyBorder="1" applyAlignment="1">
      <alignment horizontal="left" vertical="center"/>
    </xf>
    <xf numFmtId="14" fontId="9" fillId="27" borderId="17" xfId="0" applyNumberFormat="1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vertical="center"/>
    </xf>
    <xf numFmtId="0" fontId="9" fillId="27" borderId="17" xfId="0" applyFont="1" applyFill="1" applyBorder="1" applyAlignment="1">
      <alignment horizontal="left" vertical="center"/>
    </xf>
    <xf numFmtId="14" fontId="9" fillId="27" borderId="18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5" fillId="27" borderId="10" xfId="0" applyFont="1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28" borderId="10" xfId="0" applyFill="1" applyBorder="1" applyAlignment="1">
      <alignment vertical="center"/>
    </xf>
    <xf numFmtId="0" fontId="0" fillId="28" borderId="10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left" vertical="center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>
      <alignment vertical="center"/>
    </xf>
    <xf numFmtId="0" fontId="7" fillId="0" borderId="19" xfId="0" applyFont="1" applyFill="1" applyBorder="1" applyAlignment="1" applyProtection="1">
      <alignment horizontal="left" vertical="center"/>
    </xf>
    <xf numFmtId="0" fontId="9" fillId="27" borderId="16" xfId="0" applyFont="1" applyFill="1" applyBorder="1" applyAlignment="1">
      <alignment horizontal="left" vertical="center"/>
    </xf>
    <xf numFmtId="0" fontId="9" fillId="27" borderId="17" xfId="0" applyFont="1" applyFill="1" applyBorder="1" applyAlignment="1">
      <alignment horizontal="center" vertical="center"/>
    </xf>
    <xf numFmtId="0" fontId="15" fillId="27" borderId="0" xfId="0" applyFont="1" applyFill="1" applyBorder="1" applyAlignment="1">
      <alignment horizontal="center" vertical="center"/>
    </xf>
    <xf numFmtId="0" fontId="7" fillId="25" borderId="10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vertical="center"/>
    </xf>
    <xf numFmtId="0" fontId="0" fillId="2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0" borderId="17" xfId="0" applyFont="1" applyFill="1" applyBorder="1"/>
    <xf numFmtId="0" fontId="9" fillId="0" borderId="17" xfId="0" applyFont="1" applyFill="1" applyBorder="1"/>
    <xf numFmtId="0" fontId="13" fillId="0" borderId="0" xfId="0" applyFont="1" applyAlignment="1">
      <alignment horizontal="right" vertical="center"/>
    </xf>
    <xf numFmtId="14" fontId="9" fillId="27" borderId="17" xfId="0" applyNumberFormat="1" applyFont="1" applyFill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16" fillId="24" borderId="20" xfId="0" applyFont="1" applyFill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7" fillId="24" borderId="10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25" borderId="0" xfId="0" applyFont="1" applyFill="1" applyBorder="1" applyAlignment="1">
      <alignment vertical="center"/>
    </xf>
    <xf numFmtId="0" fontId="0" fillId="25" borderId="15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" fillId="29" borderId="0" xfId="0" applyFont="1" applyFill="1" applyBorder="1"/>
    <xf numFmtId="0" fontId="7" fillId="29" borderId="0" xfId="0" applyFont="1" applyFill="1" applyBorder="1"/>
    <xf numFmtId="0" fontId="7" fillId="29" borderId="0" xfId="0" applyFont="1" applyFill="1" applyBorder="1" applyAlignment="1">
      <alignment horizontal="left"/>
    </xf>
    <xf numFmtId="0" fontId="7" fillId="29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25" borderId="15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16" fillId="24" borderId="21" xfId="0" applyFont="1" applyFill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16" fontId="0" fillId="0" borderId="0" xfId="0" applyNumberFormat="1" applyFill="1"/>
    <xf numFmtId="0" fontId="0" fillId="30" borderId="0" xfId="0" applyFill="1"/>
    <xf numFmtId="0" fontId="0" fillId="31" borderId="0" xfId="0" applyFill="1"/>
    <xf numFmtId="0" fontId="14" fillId="0" borderId="0" xfId="0" applyFont="1"/>
    <xf numFmtId="0" fontId="1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31" borderId="0" xfId="0" applyFont="1" applyFill="1"/>
    <xf numFmtId="0" fontId="0" fillId="0" borderId="0" xfId="0" applyFill="1" applyAlignment="1">
      <alignment horizontal="right"/>
    </xf>
    <xf numFmtId="0" fontId="1" fillId="0" borderId="19" xfId="0" applyFont="1" applyBorder="1" applyAlignment="1">
      <alignment horizontal="center" vertical="center"/>
    </xf>
    <xf numFmtId="0" fontId="3" fillId="0" borderId="0" xfId="33" applyFont="1" applyBorder="1" applyAlignment="1">
      <alignment vertical="center"/>
    </xf>
    <xf numFmtId="0" fontId="3" fillId="0" borderId="0" xfId="33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32" borderId="10" xfId="0" applyFill="1" applyBorder="1"/>
    <xf numFmtId="0" fontId="16" fillId="0" borderId="23" xfId="32" applyFont="1" applyBorder="1" applyAlignment="1">
      <alignment horizontal="center"/>
    </xf>
    <xf numFmtId="0" fontId="15" fillId="27" borderId="12" xfId="0" applyFont="1" applyFill="1" applyBorder="1" applyAlignment="1">
      <alignment horizontal="center" vertical="center"/>
    </xf>
    <xf numFmtId="0" fontId="1" fillId="27" borderId="1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9" fillId="27" borderId="15" xfId="0" applyFont="1" applyFill="1" applyBorder="1" applyAlignment="1">
      <alignment vertical="center"/>
    </xf>
    <xf numFmtId="0" fontId="9" fillId="27" borderId="15" xfId="0" applyFont="1" applyFill="1" applyBorder="1" applyAlignment="1">
      <alignment horizontal="left" vertical="center"/>
    </xf>
    <xf numFmtId="0" fontId="9" fillId="27" borderId="15" xfId="0" applyFont="1" applyFill="1" applyBorder="1" applyAlignment="1">
      <alignment horizontal="center" vertical="center"/>
    </xf>
    <xf numFmtId="14" fontId="9" fillId="27" borderId="25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32" applyFont="1" applyFill="1" applyBorder="1" applyAlignment="1">
      <alignment vertical="center"/>
    </xf>
    <xf numFmtId="0" fontId="3" fillId="0" borderId="0" xfId="32" applyFont="1" applyFill="1" applyBorder="1" applyAlignment="1">
      <alignment horizontal="center" vertical="center"/>
    </xf>
    <xf numFmtId="14" fontId="36" fillId="0" borderId="0" xfId="32" applyNumberFormat="1" applyFont="1" applyFill="1" applyBorder="1" applyAlignment="1">
      <alignment vertical="center"/>
    </xf>
    <xf numFmtId="0" fontId="37" fillId="0" borderId="0" xfId="32" applyFont="1" applyFill="1" applyBorder="1" applyAlignment="1">
      <alignment horizontal="center" vertical="center"/>
    </xf>
    <xf numFmtId="0" fontId="37" fillId="0" borderId="0" xfId="32" applyFont="1" applyFill="1" applyBorder="1" applyAlignment="1">
      <alignment vertical="center"/>
    </xf>
    <xf numFmtId="14" fontId="36" fillId="0" borderId="10" xfId="32" applyNumberFormat="1" applyFont="1" applyBorder="1" applyAlignment="1">
      <alignment vertical="center"/>
    </xf>
    <xf numFmtId="0" fontId="37" fillId="0" borderId="10" xfId="32" applyFont="1" applyBorder="1" applyAlignment="1">
      <alignment horizontal="center" vertical="center"/>
    </xf>
    <xf numFmtId="0" fontId="37" fillId="0" borderId="26" xfId="32" applyFont="1" applyBorder="1" applyAlignment="1">
      <alignment horizontal="center" vertical="center"/>
    </xf>
    <xf numFmtId="0" fontId="1" fillId="0" borderId="0" xfId="0" applyFont="1"/>
    <xf numFmtId="0" fontId="0" fillId="0" borderId="10" xfId="0" applyBorder="1"/>
    <xf numFmtId="0" fontId="1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9" fillId="27" borderId="10" xfId="0" applyFont="1" applyFill="1" applyBorder="1" applyAlignment="1">
      <alignment horizontal="left" vertical="center"/>
    </xf>
    <xf numFmtId="0" fontId="9" fillId="27" borderId="10" xfId="0" applyFont="1" applyFill="1" applyBorder="1" applyAlignment="1">
      <alignment horizontal="center" vertical="center"/>
    </xf>
    <xf numFmtId="14" fontId="9" fillId="27" borderId="10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25" borderId="22" xfId="0" applyFont="1" applyFill="1" applyBorder="1" applyAlignment="1">
      <alignment vertical="center"/>
    </xf>
    <xf numFmtId="0" fontId="15" fillId="27" borderId="1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4" xfId="0" applyFont="1" applyBorder="1" applyAlignment="1">
      <alignment vertical="center"/>
    </xf>
    <xf numFmtId="0" fontId="0" fillId="35" borderId="0" xfId="0" applyFont="1" applyFill="1"/>
    <xf numFmtId="0" fontId="0" fillId="35" borderId="0" xfId="0" applyFill="1"/>
    <xf numFmtId="0" fontId="3" fillId="0" borderId="0" xfId="33" applyFont="1" applyFill="1" applyBorder="1" applyAlignment="1">
      <alignment vertical="center"/>
    </xf>
    <xf numFmtId="0" fontId="38" fillId="0" borderId="30" xfId="0" applyFont="1" applyBorder="1" applyAlignment="1">
      <alignment horizontal="right"/>
    </xf>
    <xf numFmtId="0" fontId="38" fillId="0" borderId="31" xfId="0" applyFont="1" applyBorder="1"/>
    <xf numFmtId="14" fontId="38" fillId="0" borderId="31" xfId="0" applyNumberFormat="1" applyFont="1" applyBorder="1" applyAlignment="1">
      <alignment horizontal="center"/>
    </xf>
    <xf numFmtId="0" fontId="38" fillId="0" borderId="31" xfId="0" applyFont="1" applyBorder="1" applyAlignment="1">
      <alignment horizontal="center"/>
    </xf>
    <xf numFmtId="0" fontId="38" fillId="0" borderId="31" xfId="0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37" fillId="0" borderId="10" xfId="32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38" fillId="0" borderId="31" xfId="0" applyFont="1" applyFill="1" applyBorder="1"/>
    <xf numFmtId="0" fontId="0" fillId="30" borderId="0" xfId="0" applyFont="1" applyFill="1"/>
    <xf numFmtId="0" fontId="39" fillId="0" borderId="31" xfId="0" applyFont="1" applyBorder="1"/>
    <xf numFmtId="0" fontId="0" fillId="0" borderId="17" xfId="0" applyFont="1" applyFill="1" applyBorder="1" applyAlignment="1">
      <alignment vertical="center"/>
    </xf>
    <xf numFmtId="0" fontId="40" fillId="0" borderId="31" xfId="0" applyFont="1" applyBorder="1"/>
    <xf numFmtId="0" fontId="41" fillId="0" borderId="30" xfId="0" applyFont="1" applyBorder="1"/>
    <xf numFmtId="14" fontId="41" fillId="0" borderId="31" xfId="0" applyNumberFormat="1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31" xfId="0" applyFont="1" applyBorder="1"/>
    <xf numFmtId="165" fontId="41" fillId="0" borderId="31" xfId="0" applyNumberFormat="1" applyFont="1" applyBorder="1" applyAlignment="1">
      <alignment horizontal="center"/>
    </xf>
    <xf numFmtId="0" fontId="0" fillId="36" borderId="0" xfId="0" applyFont="1" applyFill="1"/>
    <xf numFmtId="0" fontId="0" fillId="36" borderId="0" xfId="0" applyFill="1"/>
    <xf numFmtId="0" fontId="0" fillId="37" borderId="0" xfId="0" applyFont="1" applyFill="1"/>
    <xf numFmtId="0" fontId="38" fillId="0" borderId="30" xfId="0" applyFont="1" applyFill="1" applyBorder="1" applyAlignment="1">
      <alignment horizontal="right"/>
    </xf>
    <xf numFmtId="14" fontId="38" fillId="0" borderId="31" xfId="0" applyNumberFormat="1" applyFont="1" applyFill="1" applyBorder="1" applyAlignment="1">
      <alignment horizontal="center"/>
    </xf>
    <xf numFmtId="0" fontId="38" fillId="0" borderId="31" xfId="0" applyFont="1" applyFill="1" applyBorder="1" applyAlignment="1">
      <alignment horizontal="center"/>
    </xf>
    <xf numFmtId="0" fontId="39" fillId="0" borderId="31" xfId="0" applyFont="1" applyFill="1" applyBorder="1"/>
    <xf numFmtId="0" fontId="38" fillId="0" borderId="31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2" fillId="0" borderId="32" xfId="0" applyFont="1" applyBorder="1" applyAlignment="1">
      <alignment vertical="center"/>
    </xf>
    <xf numFmtId="0" fontId="42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vertical="center"/>
    </xf>
    <xf numFmtId="0" fontId="42" fillId="0" borderId="33" xfId="0" applyFont="1" applyBorder="1" applyAlignment="1">
      <alignment horizontal="center" vertical="center"/>
    </xf>
    <xf numFmtId="0" fontId="1" fillId="38" borderId="10" xfId="0" applyFont="1" applyFill="1" applyBorder="1" applyAlignment="1">
      <alignment horizontal="center" vertical="center"/>
    </xf>
    <xf numFmtId="0" fontId="3" fillId="38" borderId="10" xfId="0" applyFont="1" applyFill="1" applyBorder="1" applyAlignment="1">
      <alignment horizontal="center" vertical="center"/>
    </xf>
    <xf numFmtId="0" fontId="3" fillId="38" borderId="26" xfId="0" applyFont="1" applyFill="1" applyBorder="1" applyAlignment="1">
      <alignment horizontal="center" vertical="center"/>
    </xf>
    <xf numFmtId="0" fontId="3" fillId="38" borderId="22" xfId="0" applyFont="1" applyFill="1" applyBorder="1" applyAlignment="1">
      <alignment horizontal="center" vertical="center"/>
    </xf>
    <xf numFmtId="0" fontId="3" fillId="38" borderId="27" xfId="0" applyFont="1" applyFill="1" applyBorder="1" applyAlignment="1">
      <alignment horizontal="center" vertical="center"/>
    </xf>
    <xf numFmtId="0" fontId="1" fillId="38" borderId="24" xfId="0" applyFont="1" applyFill="1" applyBorder="1" applyAlignment="1">
      <alignment horizontal="center" vertical="center"/>
    </xf>
    <xf numFmtId="0" fontId="42" fillId="38" borderId="32" xfId="0" applyFont="1" applyFill="1" applyBorder="1" applyAlignment="1">
      <alignment vertical="center"/>
    </xf>
    <xf numFmtId="0" fontId="42" fillId="38" borderId="32" xfId="0" applyFont="1" applyFill="1" applyBorder="1" applyAlignment="1">
      <alignment horizontal="center" vertical="center"/>
    </xf>
    <xf numFmtId="0" fontId="1" fillId="38" borderId="22" xfId="0" applyFont="1" applyFill="1" applyBorder="1" applyAlignment="1">
      <alignment horizontal="center" vertical="center"/>
    </xf>
    <xf numFmtId="0" fontId="1" fillId="38" borderId="2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3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3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" fillId="27" borderId="29" xfId="0" applyFont="1" applyFill="1" applyBorder="1" applyAlignment="1">
      <alignment horizontal="center" vertical="center"/>
    </xf>
    <xf numFmtId="0" fontId="1" fillId="27" borderId="15" xfId="0" applyFont="1" applyFill="1" applyBorder="1" applyAlignment="1">
      <alignment horizontal="center" vertical="center"/>
    </xf>
    <xf numFmtId="0" fontId="1" fillId="27" borderId="16" xfId="0" applyFont="1" applyFill="1" applyBorder="1" applyAlignment="1">
      <alignment horizontal="center" vertical="center"/>
    </xf>
    <xf numFmtId="0" fontId="1" fillId="27" borderId="17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_D1 F" xfId="32"/>
    <cellStyle name="Normal_D3S" xfId="33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FEFEF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BFBFBF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19050</xdr:rowOff>
    </xdr:from>
    <xdr:to>
      <xdr:col>7</xdr:col>
      <xdr:colOff>314325</xdr:colOff>
      <xdr:row>4</xdr:row>
      <xdr:rowOff>76200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581025" y="19050"/>
          <a:ext cx="4657725" cy="704850"/>
        </a:xfrm>
        <a:prstGeom prst="rect">
          <a:avLst/>
        </a:prstGeom>
        <a:extLst/>
      </xdr:spPr>
      <xdr:txBody>
        <a:bodyPr wrap="none" fromWordArt="1">
          <a:prstTxWarp prst="textWave1">
            <a:avLst>
              <a:gd name="adj1" fmla="val 6481"/>
              <a:gd name="adj2" fmla="val 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>
                <a:noFill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966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CRITERIUM FEDERAL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2</xdr:row>
          <xdr:rowOff>66675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1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 Secteur Sud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285750</xdr:colOff>
          <xdr:row>7</xdr:row>
          <xdr:rowOff>0</xdr:rowOff>
        </xdr:from>
        <xdr:to>
          <xdr:col>10</xdr:col>
          <xdr:colOff>581025</xdr:colOff>
          <xdr:row>10</xdr:row>
          <xdr:rowOff>152400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 Secteur Nord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F55"/>
  <sheetViews>
    <sheetView showGridLines="0" view="pageLayout" zoomScaleNormal="100" workbookViewId="0">
      <selection activeCell="Q48" sqref="A1:IV48"/>
    </sheetView>
  </sheetViews>
  <sheetFormatPr baseColWidth="10" defaultRowHeight="12.75" x14ac:dyDescent="0.2"/>
  <cols>
    <col min="1" max="1" width="4.5703125" customWidth="1"/>
    <col min="3" max="3" width="7.42578125" customWidth="1"/>
    <col min="4" max="4" width="4.85546875" customWidth="1"/>
    <col min="5" max="5" width="9.7109375" customWidth="1"/>
    <col min="6" max="6" width="8" customWidth="1"/>
    <col min="7" max="7" width="2.140625" customWidth="1"/>
    <col min="8" max="8" width="3.85546875" customWidth="1"/>
    <col min="10" max="10" width="5" customWidth="1"/>
    <col min="11" max="11" width="3.28515625" customWidth="1"/>
    <col min="12" max="12" width="9.140625" customWidth="1"/>
    <col min="13" max="13" width="8" customWidth="1"/>
  </cols>
  <sheetData>
    <row r="1" spans="1:32" ht="13.5" thickBot="1" x14ac:dyDescent="0.25">
      <c r="A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/>
      <c r="N1" t="s">
        <v>15</v>
      </c>
      <c r="O1" t="s">
        <v>16</v>
      </c>
      <c r="P1" t="s">
        <v>110</v>
      </c>
      <c r="Q1" t="s">
        <v>17</v>
      </c>
      <c r="R1" t="s">
        <v>17</v>
      </c>
      <c r="U1" t="s">
        <v>140</v>
      </c>
      <c r="W1" t="s">
        <v>18</v>
      </c>
    </row>
    <row r="2" spans="1:32" ht="15.75" thickBot="1" x14ac:dyDescent="0.25">
      <c r="A2">
        <v>1</v>
      </c>
      <c r="B2" s="2" t="str">
        <f t="shared" ref="B2:B31" si="0">+N2</f>
        <v> 2936417</v>
      </c>
      <c r="C2" s="2" t="str">
        <f>CONCATENATE(O2," ",P2)</f>
        <v>BATTAIS Elwan</v>
      </c>
      <c r="D2" s="2"/>
      <c r="E2" s="3">
        <f>R2</f>
        <v>500</v>
      </c>
      <c r="F2" s="4"/>
      <c r="G2" s="5" t="str">
        <f>X2</f>
        <v>RP FOUESNANT</v>
      </c>
      <c r="H2" s="5"/>
      <c r="N2" s="180" t="s">
        <v>563</v>
      </c>
      <c r="O2" s="181" t="s">
        <v>735</v>
      </c>
      <c r="P2" s="181" t="s">
        <v>736</v>
      </c>
      <c r="Q2" s="182">
        <v>38588</v>
      </c>
      <c r="R2" s="183">
        <v>500</v>
      </c>
      <c r="S2" s="183" t="s">
        <v>723</v>
      </c>
      <c r="T2" s="191">
        <v>-11</v>
      </c>
      <c r="U2" s="182">
        <v>42266</v>
      </c>
      <c r="V2" s="183" t="s">
        <v>178</v>
      </c>
      <c r="W2" s="184" t="s">
        <v>182</v>
      </c>
      <c r="X2" s="181" t="s">
        <v>98</v>
      </c>
      <c r="Y2" s="11"/>
      <c r="Z2" s="13"/>
      <c r="AA2" s="14"/>
      <c r="AB2" s="14"/>
      <c r="AF2">
        <v>1</v>
      </c>
    </row>
    <row r="3" spans="1:32" ht="15.75" thickBot="1" x14ac:dyDescent="0.25">
      <c r="A3">
        <v>2</v>
      </c>
      <c r="B3" s="2" t="str">
        <f t="shared" si="0"/>
        <v> 2936094</v>
      </c>
      <c r="C3" s="2" t="str">
        <f t="shared" ref="C3:C31" si="1">CONCATENATE(O3," ",P3)</f>
        <v>JEANNES Gwennig</v>
      </c>
      <c r="D3" s="2"/>
      <c r="E3" s="3">
        <f t="shared" ref="E3:E31" si="2">R3</f>
        <v>500</v>
      </c>
      <c r="F3" s="4"/>
      <c r="G3" s="5" t="str">
        <f t="shared" ref="G3:G31" si="3">X3</f>
        <v>RP FOUESNANT</v>
      </c>
      <c r="H3" s="5"/>
      <c r="N3" s="180" t="s">
        <v>564</v>
      </c>
      <c r="O3" s="181" t="s">
        <v>737</v>
      </c>
      <c r="P3" s="181" t="s">
        <v>738</v>
      </c>
      <c r="Q3" s="182">
        <v>38585</v>
      </c>
      <c r="R3" s="183">
        <v>500</v>
      </c>
      <c r="S3" s="183" t="s">
        <v>723</v>
      </c>
      <c r="T3" s="191">
        <v>-11</v>
      </c>
      <c r="U3" s="182">
        <v>42263</v>
      </c>
      <c r="V3" s="183" t="s">
        <v>178</v>
      </c>
      <c r="W3" s="184" t="s">
        <v>182</v>
      </c>
      <c r="X3" s="181" t="s">
        <v>98</v>
      </c>
      <c r="Y3" s="11"/>
      <c r="Z3" s="13"/>
      <c r="AA3" s="14"/>
      <c r="AB3" s="14"/>
      <c r="AF3">
        <v>2</v>
      </c>
    </row>
    <row r="4" spans="1:32" ht="15.75" thickBot="1" x14ac:dyDescent="0.25">
      <c r="A4">
        <v>3</v>
      </c>
      <c r="B4" s="2" t="str">
        <f t="shared" si="0"/>
        <v> 2936098</v>
      </c>
      <c r="C4" s="2" t="str">
        <f t="shared" si="1"/>
        <v>NOZAHIC Enzo</v>
      </c>
      <c r="D4" s="2"/>
      <c r="E4" s="3">
        <f t="shared" si="2"/>
        <v>500</v>
      </c>
      <c r="F4" s="4"/>
      <c r="G4" s="5" t="str">
        <f t="shared" si="3"/>
        <v>RP FOUESNANT</v>
      </c>
      <c r="H4" s="5"/>
      <c r="N4" s="180" t="s">
        <v>565</v>
      </c>
      <c r="O4" s="181" t="s">
        <v>739</v>
      </c>
      <c r="P4" s="181" t="s">
        <v>740</v>
      </c>
      <c r="Q4" s="182">
        <v>38375</v>
      </c>
      <c r="R4" s="183">
        <v>500</v>
      </c>
      <c r="S4" s="183" t="s">
        <v>723</v>
      </c>
      <c r="T4" s="191">
        <v>-11</v>
      </c>
      <c r="U4" s="182">
        <v>42263</v>
      </c>
      <c r="V4" s="183" t="s">
        <v>178</v>
      </c>
      <c r="W4" s="184" t="s">
        <v>182</v>
      </c>
      <c r="X4" s="181" t="s">
        <v>98</v>
      </c>
      <c r="Y4" s="11"/>
      <c r="Z4" s="13"/>
      <c r="AA4" s="14"/>
      <c r="AB4" s="14"/>
      <c r="AF4">
        <v>3</v>
      </c>
    </row>
    <row r="5" spans="1:32" ht="15.75" thickBot="1" x14ac:dyDescent="0.25">
      <c r="A5">
        <v>4</v>
      </c>
      <c r="B5" s="2">
        <f t="shared" si="0"/>
        <v>2935286</v>
      </c>
      <c r="C5" s="2" t="str">
        <f t="shared" si="1"/>
        <v>GUICHAOUA Yann</v>
      </c>
      <c r="D5" s="2"/>
      <c r="E5" s="3">
        <f t="shared" si="2"/>
        <v>500</v>
      </c>
      <c r="F5" s="4"/>
      <c r="G5" s="5" t="str">
        <f t="shared" si="3"/>
        <v>RP FOUESNANT</v>
      </c>
      <c r="H5" s="5"/>
      <c r="N5" s="180">
        <v>2935286</v>
      </c>
      <c r="O5" s="181" t="s">
        <v>741</v>
      </c>
      <c r="P5" s="181" t="s">
        <v>742</v>
      </c>
      <c r="Q5" s="182">
        <v>38476</v>
      </c>
      <c r="R5" s="183">
        <v>500</v>
      </c>
      <c r="S5" s="183"/>
      <c r="T5" s="191"/>
      <c r="U5" s="182"/>
      <c r="V5" s="183"/>
      <c r="W5" s="184" t="s">
        <v>182</v>
      </c>
      <c r="X5" s="181" t="s">
        <v>98</v>
      </c>
      <c r="Y5" s="11"/>
      <c r="Z5" s="13"/>
      <c r="AA5" s="14"/>
      <c r="AB5" s="14"/>
      <c r="AF5">
        <v>4</v>
      </c>
    </row>
    <row r="6" spans="1:32" ht="15.75" thickBot="1" x14ac:dyDescent="0.25">
      <c r="A6">
        <v>5</v>
      </c>
      <c r="B6" s="2" t="str">
        <f t="shared" si="0"/>
        <v> 2935154</v>
      </c>
      <c r="C6" s="2" t="str">
        <f t="shared" si="1"/>
        <v>BLOSSIER Titouan</v>
      </c>
      <c r="D6" s="2"/>
      <c r="E6" s="3">
        <f t="shared" si="2"/>
        <v>500</v>
      </c>
      <c r="F6" s="4"/>
      <c r="G6" s="5" t="str">
        <f t="shared" si="3"/>
        <v>RC BRIEC DE L ODET</v>
      </c>
      <c r="H6" s="15"/>
      <c r="N6" s="180" t="s">
        <v>566</v>
      </c>
      <c r="O6" s="181" t="s">
        <v>743</v>
      </c>
      <c r="P6" s="181" t="s">
        <v>731</v>
      </c>
      <c r="Q6" s="182">
        <v>38623</v>
      </c>
      <c r="R6" s="183">
        <v>500</v>
      </c>
      <c r="S6" s="183" t="s">
        <v>723</v>
      </c>
      <c r="T6" s="191">
        <v>-11</v>
      </c>
      <c r="U6" s="182">
        <v>42186</v>
      </c>
      <c r="V6" s="183" t="s">
        <v>178</v>
      </c>
      <c r="W6" s="184" t="s">
        <v>744</v>
      </c>
      <c r="X6" s="181" t="s">
        <v>406</v>
      </c>
      <c r="Y6" s="11"/>
      <c r="Z6" s="13"/>
      <c r="AA6" s="14"/>
      <c r="AB6" s="14"/>
      <c r="AF6">
        <v>5</v>
      </c>
    </row>
    <row r="7" spans="1:32" ht="15.75" thickBot="1" x14ac:dyDescent="0.25">
      <c r="A7">
        <v>6</v>
      </c>
      <c r="B7" s="2" t="str">
        <f t="shared" si="0"/>
        <v> 2933228</v>
      </c>
      <c r="C7" s="2" t="str">
        <f t="shared" si="1"/>
        <v>PLAIGNET Nolann</v>
      </c>
      <c r="D7" s="2"/>
      <c r="E7" s="3">
        <f t="shared" si="2"/>
        <v>500</v>
      </c>
      <c r="F7" s="4"/>
      <c r="G7" s="5" t="str">
        <f t="shared" si="3"/>
        <v>RC BRIEC DE L ODET</v>
      </c>
      <c r="H7" s="16"/>
      <c r="N7" s="180" t="s">
        <v>567</v>
      </c>
      <c r="O7" s="181" t="s">
        <v>745</v>
      </c>
      <c r="P7" s="181" t="s">
        <v>746</v>
      </c>
      <c r="Q7" s="182">
        <v>38398</v>
      </c>
      <c r="R7" s="183">
        <v>500</v>
      </c>
      <c r="S7" s="183" t="s">
        <v>723</v>
      </c>
      <c r="T7" s="191">
        <v>-11</v>
      </c>
      <c r="U7" s="182">
        <v>42252</v>
      </c>
      <c r="V7" s="183" t="s">
        <v>178</v>
      </c>
      <c r="W7" s="184" t="s">
        <v>744</v>
      </c>
      <c r="X7" s="181" t="s">
        <v>406</v>
      </c>
      <c r="Y7" s="11"/>
      <c r="Z7" s="13"/>
      <c r="AA7" s="14"/>
      <c r="AB7" s="14"/>
      <c r="AF7">
        <v>6</v>
      </c>
    </row>
    <row r="8" spans="1:32" ht="15.75" thickBot="1" x14ac:dyDescent="0.25">
      <c r="A8">
        <v>7</v>
      </c>
      <c r="B8" s="2" t="str">
        <f t="shared" si="0"/>
        <v> 2935053</v>
      </c>
      <c r="C8" s="2" t="str">
        <f t="shared" si="1"/>
        <v>DESGRE Mattis</v>
      </c>
      <c r="D8" s="2"/>
      <c r="E8" s="3">
        <f t="shared" si="2"/>
        <v>500</v>
      </c>
      <c r="F8" s="4"/>
      <c r="G8" s="5" t="str">
        <f t="shared" si="3"/>
        <v>TT KEMPERLE</v>
      </c>
      <c r="H8" s="16"/>
      <c r="N8" s="180" t="s">
        <v>568</v>
      </c>
      <c r="O8" s="181" t="s">
        <v>747</v>
      </c>
      <c r="P8" s="181" t="s">
        <v>748</v>
      </c>
      <c r="Q8" s="182">
        <v>38917</v>
      </c>
      <c r="R8" s="183">
        <v>500</v>
      </c>
      <c r="S8" s="183" t="s">
        <v>730</v>
      </c>
      <c r="T8" s="191">
        <v>-11</v>
      </c>
      <c r="U8" s="182">
        <v>42265</v>
      </c>
      <c r="V8" s="183" t="s">
        <v>178</v>
      </c>
      <c r="W8" s="184" t="s">
        <v>733</v>
      </c>
      <c r="X8" s="181" t="s">
        <v>560</v>
      </c>
      <c r="Y8" s="11"/>
      <c r="Z8" s="13"/>
      <c r="AA8" s="2"/>
      <c r="AB8" s="14"/>
      <c r="AF8">
        <v>7</v>
      </c>
    </row>
    <row r="9" spans="1:32" ht="15.75" thickBot="1" x14ac:dyDescent="0.25">
      <c r="A9">
        <v>8</v>
      </c>
      <c r="B9" s="2" t="str">
        <f t="shared" si="0"/>
        <v> 2935966</v>
      </c>
      <c r="C9" s="2" t="str">
        <f t="shared" si="1"/>
        <v>LEIGNEL Elouan</v>
      </c>
      <c r="D9" s="2"/>
      <c r="E9" s="3">
        <f t="shared" si="2"/>
        <v>500</v>
      </c>
      <c r="F9" s="4"/>
      <c r="G9" s="5" t="str">
        <f t="shared" si="3"/>
        <v>QUIMPER CORNOUAILLE TT</v>
      </c>
      <c r="H9" s="16"/>
      <c r="N9" s="194" t="s">
        <v>569</v>
      </c>
      <c r="O9" s="197" t="s">
        <v>749</v>
      </c>
      <c r="P9" s="197" t="s">
        <v>732</v>
      </c>
      <c r="Q9" s="198">
        <v>38884</v>
      </c>
      <c r="R9" s="196">
        <v>500</v>
      </c>
      <c r="S9" s="196" t="s">
        <v>730</v>
      </c>
      <c r="T9" s="193">
        <v>-11</v>
      </c>
      <c r="U9" s="195">
        <v>42266</v>
      </c>
      <c r="V9" s="196" t="s">
        <v>178</v>
      </c>
      <c r="W9" s="184" t="s">
        <v>750</v>
      </c>
      <c r="X9" s="181" t="s">
        <v>253</v>
      </c>
      <c r="Y9" s="11"/>
      <c r="Z9" s="13"/>
      <c r="AA9" s="14"/>
      <c r="AB9" s="14"/>
      <c r="AF9">
        <v>8</v>
      </c>
    </row>
    <row r="10" spans="1:32" ht="15.75" thickBot="1" x14ac:dyDescent="0.25">
      <c r="A10">
        <v>9</v>
      </c>
      <c r="B10" s="2" t="str">
        <f t="shared" si="0"/>
        <v> 2936344</v>
      </c>
      <c r="C10" s="2" t="str">
        <f t="shared" si="1"/>
        <v>JAMET Lenny-lou</v>
      </c>
      <c r="D10" s="2"/>
      <c r="E10" s="3">
        <f t="shared" si="2"/>
        <v>500</v>
      </c>
      <c r="F10" s="4"/>
      <c r="G10" s="5" t="str">
        <f t="shared" si="3"/>
        <v>UJR LANGOLEN</v>
      </c>
      <c r="H10" s="16"/>
      <c r="N10" s="180" t="s">
        <v>570</v>
      </c>
      <c r="O10" s="181" t="s">
        <v>751</v>
      </c>
      <c r="P10" s="181" t="s">
        <v>752</v>
      </c>
      <c r="Q10" s="182">
        <v>38834</v>
      </c>
      <c r="R10" s="183">
        <v>500</v>
      </c>
      <c r="S10" s="183" t="s">
        <v>730</v>
      </c>
      <c r="T10" s="191">
        <v>-11</v>
      </c>
      <c r="U10" s="182"/>
      <c r="V10" s="183"/>
      <c r="W10" s="184" t="s">
        <v>734</v>
      </c>
      <c r="X10" s="181" t="s">
        <v>188</v>
      </c>
      <c r="Y10" s="11"/>
      <c r="Z10" s="13"/>
      <c r="AA10" s="14"/>
      <c r="AB10" s="14"/>
      <c r="AF10">
        <v>9</v>
      </c>
    </row>
    <row r="11" spans="1:32" ht="15.75" thickBot="1" x14ac:dyDescent="0.25">
      <c r="A11">
        <v>10</v>
      </c>
      <c r="B11" s="2" t="str">
        <f t="shared" si="0"/>
        <v> 2935991</v>
      </c>
      <c r="C11" s="2" t="str">
        <f t="shared" si="1"/>
        <v>ROUSSELIN Mathias</v>
      </c>
      <c r="D11" s="2"/>
      <c r="E11" s="3">
        <f t="shared" si="2"/>
        <v>500</v>
      </c>
      <c r="F11" s="4"/>
      <c r="G11" s="5" t="str">
        <f t="shared" si="3"/>
        <v>RP FOUESNANT</v>
      </c>
      <c r="H11" s="16"/>
      <c r="N11" s="180" t="s">
        <v>571</v>
      </c>
      <c r="O11" s="181" t="s">
        <v>753</v>
      </c>
      <c r="P11" s="181" t="s">
        <v>754</v>
      </c>
      <c r="Q11" s="182">
        <v>38863</v>
      </c>
      <c r="R11" s="183">
        <v>500</v>
      </c>
      <c r="S11" s="183" t="s">
        <v>730</v>
      </c>
      <c r="T11" s="191">
        <v>-11</v>
      </c>
      <c r="U11" s="182">
        <v>42249</v>
      </c>
      <c r="V11" s="183" t="s">
        <v>178</v>
      </c>
      <c r="W11" s="184" t="s">
        <v>182</v>
      </c>
      <c r="X11" s="181" t="s">
        <v>98</v>
      </c>
      <c r="Y11" s="11"/>
      <c r="Z11" s="13"/>
      <c r="AA11" s="14"/>
      <c r="AB11" s="14"/>
      <c r="AF11">
        <v>10</v>
      </c>
    </row>
    <row r="12" spans="1:32" ht="15.75" thickBot="1" x14ac:dyDescent="0.25">
      <c r="A12">
        <v>11</v>
      </c>
      <c r="B12" s="2" t="str">
        <f t="shared" si="0"/>
        <v> 2935346</v>
      </c>
      <c r="C12" s="2" t="str">
        <f t="shared" si="1"/>
        <v>SIMON Nicolas</v>
      </c>
      <c r="D12" s="2"/>
      <c r="E12" s="3">
        <f t="shared" si="2"/>
        <v>500</v>
      </c>
      <c r="F12" s="4"/>
      <c r="G12" s="5" t="str">
        <f t="shared" si="3"/>
        <v>RP FOUESNANT</v>
      </c>
      <c r="H12" s="16"/>
      <c r="N12" s="180" t="s">
        <v>572</v>
      </c>
      <c r="O12" s="181" t="s">
        <v>755</v>
      </c>
      <c r="P12" s="181" t="s">
        <v>756</v>
      </c>
      <c r="Q12" s="182">
        <v>38749</v>
      </c>
      <c r="R12" s="183">
        <v>500</v>
      </c>
      <c r="S12" s="183" t="s">
        <v>730</v>
      </c>
      <c r="T12" s="191">
        <v>-11</v>
      </c>
      <c r="U12" s="182">
        <v>42263</v>
      </c>
      <c r="V12" s="183" t="s">
        <v>178</v>
      </c>
      <c r="W12" s="184" t="s">
        <v>182</v>
      </c>
      <c r="X12" s="181" t="s">
        <v>98</v>
      </c>
      <c r="Y12" s="11"/>
      <c r="Z12" s="13"/>
      <c r="AA12" s="14"/>
      <c r="AB12" s="14"/>
      <c r="AF12">
        <v>11</v>
      </c>
    </row>
    <row r="13" spans="1:32" ht="15.75" thickBot="1" x14ac:dyDescent="0.25">
      <c r="A13">
        <v>12</v>
      </c>
      <c r="B13" s="2" t="str">
        <f t="shared" si="0"/>
        <v> 2931294</v>
      </c>
      <c r="C13" s="2" t="str">
        <f t="shared" si="1"/>
        <v>LEBARBE Corentin</v>
      </c>
      <c r="D13" s="2"/>
      <c r="E13" s="3">
        <f t="shared" si="2"/>
        <v>500</v>
      </c>
      <c r="F13" s="4"/>
      <c r="G13" s="5" t="str">
        <f t="shared" si="3"/>
        <v>DOUARNENEZ TT</v>
      </c>
      <c r="H13" s="16"/>
      <c r="N13" s="180" t="s">
        <v>573</v>
      </c>
      <c r="O13" s="181" t="s">
        <v>757</v>
      </c>
      <c r="P13" s="181" t="s">
        <v>758</v>
      </c>
      <c r="Q13" s="182">
        <v>38736</v>
      </c>
      <c r="R13" s="183">
        <v>500</v>
      </c>
      <c r="S13" s="183" t="s">
        <v>730</v>
      </c>
      <c r="T13" s="191">
        <v>-11</v>
      </c>
      <c r="U13" s="182">
        <v>42265</v>
      </c>
      <c r="V13" s="183" t="s">
        <v>178</v>
      </c>
      <c r="W13" s="184" t="s">
        <v>726</v>
      </c>
      <c r="X13" s="181" t="s">
        <v>317</v>
      </c>
      <c r="Y13" s="11"/>
      <c r="Z13" s="13"/>
      <c r="AA13" s="14"/>
      <c r="AB13" s="14"/>
      <c r="AF13">
        <v>12</v>
      </c>
    </row>
    <row r="14" spans="1:32" ht="15.75" thickBot="1" x14ac:dyDescent="0.25">
      <c r="A14">
        <v>13</v>
      </c>
      <c r="B14" s="2" t="str">
        <f t="shared" si="0"/>
        <v>SL2</v>
      </c>
      <c r="C14" s="2" t="str">
        <f t="shared" si="1"/>
        <v>TUDAL Louka</v>
      </c>
      <c r="D14" s="2"/>
      <c r="E14" s="3">
        <f t="shared" si="2"/>
        <v>500</v>
      </c>
      <c r="F14" s="4"/>
      <c r="G14" s="5" t="str">
        <f t="shared" si="3"/>
        <v>RAQUETTE DU PORZAY</v>
      </c>
      <c r="H14" s="16"/>
      <c r="N14" s="202" t="s">
        <v>574</v>
      </c>
      <c r="O14" s="189" t="s">
        <v>759</v>
      </c>
      <c r="P14" s="189" t="s">
        <v>760</v>
      </c>
      <c r="Q14" s="203">
        <v>38924</v>
      </c>
      <c r="R14" s="204">
        <v>500</v>
      </c>
      <c r="S14" s="204" t="s">
        <v>730</v>
      </c>
      <c r="T14" s="205">
        <v>-11</v>
      </c>
      <c r="U14" s="203"/>
      <c r="V14" s="204"/>
      <c r="W14" s="206" t="s">
        <v>761</v>
      </c>
      <c r="X14" s="189" t="s">
        <v>327</v>
      </c>
      <c r="Y14" s="11"/>
      <c r="Z14" s="13"/>
      <c r="AA14" s="14"/>
      <c r="AB14" s="14"/>
      <c r="AF14">
        <v>13</v>
      </c>
    </row>
    <row r="15" spans="1:32" ht="15.75" thickBot="1" x14ac:dyDescent="0.25">
      <c r="A15">
        <v>14</v>
      </c>
      <c r="B15" s="2" t="str">
        <f t="shared" si="0"/>
        <v>SL1</v>
      </c>
      <c r="C15" s="2" t="str">
        <f t="shared" si="1"/>
        <v>BOURDAIS Axel</v>
      </c>
      <c r="D15" s="2"/>
      <c r="E15" s="3">
        <f t="shared" si="2"/>
        <v>500</v>
      </c>
      <c r="F15" s="4"/>
      <c r="G15" s="5" t="str">
        <f t="shared" si="3"/>
        <v>RAQUETTE DU PORZAY</v>
      </c>
      <c r="H15" s="16"/>
      <c r="N15" s="180" t="s">
        <v>585</v>
      </c>
      <c r="O15" s="189" t="s">
        <v>762</v>
      </c>
      <c r="P15" s="181" t="s">
        <v>729</v>
      </c>
      <c r="Q15" s="182">
        <v>38827</v>
      </c>
      <c r="R15" s="183">
        <v>500</v>
      </c>
      <c r="S15" s="183" t="s">
        <v>730</v>
      </c>
      <c r="T15" s="191">
        <v>-11</v>
      </c>
      <c r="U15" s="182"/>
      <c r="V15" s="183"/>
      <c r="W15" s="184" t="s">
        <v>761</v>
      </c>
      <c r="X15" s="181" t="s">
        <v>327</v>
      </c>
      <c r="Y15" s="11"/>
      <c r="Z15" s="13"/>
      <c r="AA15" s="18"/>
      <c r="AB15" s="14"/>
      <c r="AF15">
        <v>14</v>
      </c>
    </row>
    <row r="16" spans="1:32" ht="15.75" thickBot="1" x14ac:dyDescent="0.25">
      <c r="A16">
        <v>15</v>
      </c>
      <c r="B16" s="2" t="str">
        <f t="shared" si="0"/>
        <v> 2933012</v>
      </c>
      <c r="C16" s="2" t="str">
        <f t="shared" si="1"/>
        <v>SEVELLEC Louis</v>
      </c>
      <c r="D16" s="2"/>
      <c r="E16" s="3">
        <f t="shared" si="2"/>
        <v>500</v>
      </c>
      <c r="F16" s="4"/>
      <c r="G16" s="5" t="str">
        <f t="shared" si="3"/>
        <v>LANDERNEAU TT</v>
      </c>
      <c r="H16" s="16"/>
      <c r="N16" s="180" t="s">
        <v>575</v>
      </c>
      <c r="O16" s="181" t="s">
        <v>763</v>
      </c>
      <c r="P16" s="181" t="s">
        <v>764</v>
      </c>
      <c r="Q16" s="182">
        <v>39306</v>
      </c>
      <c r="R16" s="183">
        <v>500</v>
      </c>
      <c r="S16" s="183" t="s">
        <v>765</v>
      </c>
      <c r="T16" s="191">
        <v>-11</v>
      </c>
      <c r="U16" s="182">
        <v>42256</v>
      </c>
      <c r="V16" s="183" t="s">
        <v>178</v>
      </c>
      <c r="W16" s="184" t="s">
        <v>728</v>
      </c>
      <c r="X16" s="181" t="s">
        <v>100</v>
      </c>
      <c r="Y16" s="11"/>
      <c r="Z16" s="13"/>
      <c r="AA16" s="14"/>
      <c r="AB16" s="14"/>
      <c r="AF16">
        <v>15</v>
      </c>
    </row>
    <row r="17" spans="1:32" ht="15.75" thickBot="1" x14ac:dyDescent="0.25">
      <c r="A17">
        <v>16</v>
      </c>
      <c r="B17" s="2" t="str">
        <f t="shared" si="0"/>
        <v> 2935806</v>
      </c>
      <c r="C17" s="2" t="str">
        <f t="shared" si="1"/>
        <v>BROCHARD Lucas</v>
      </c>
      <c r="D17" s="2"/>
      <c r="E17" s="3">
        <f t="shared" si="2"/>
        <v>500</v>
      </c>
      <c r="F17" s="4"/>
      <c r="G17" s="5" t="str">
        <f t="shared" si="3"/>
        <v>TT LOPERHETOIS</v>
      </c>
      <c r="H17" s="16"/>
      <c r="N17" s="180" t="s">
        <v>576</v>
      </c>
      <c r="O17" s="181" t="s">
        <v>766</v>
      </c>
      <c r="P17" s="181" t="s">
        <v>725</v>
      </c>
      <c r="Q17" s="182">
        <v>39125</v>
      </c>
      <c r="R17" s="183">
        <v>500</v>
      </c>
      <c r="S17" s="183" t="s">
        <v>765</v>
      </c>
      <c r="T17" s="191">
        <v>-11</v>
      </c>
      <c r="U17" s="182">
        <v>42254</v>
      </c>
      <c r="V17" s="183" t="s">
        <v>178</v>
      </c>
      <c r="W17" s="184" t="s">
        <v>222</v>
      </c>
      <c r="X17" s="181" t="s">
        <v>223</v>
      </c>
      <c r="Y17" s="11"/>
      <c r="Z17" s="13"/>
      <c r="AA17" s="14"/>
      <c r="AB17" s="14"/>
      <c r="AF17">
        <v>16</v>
      </c>
    </row>
    <row r="18" spans="1:32" ht="15.75" thickBot="1" x14ac:dyDescent="0.25">
      <c r="B18" s="2" t="str">
        <f t="shared" si="0"/>
        <v> 2935227</v>
      </c>
      <c r="C18" s="2" t="str">
        <f t="shared" si="1"/>
        <v>COQUIL Kilian</v>
      </c>
      <c r="D18" s="2"/>
      <c r="E18" s="3">
        <f t="shared" si="2"/>
        <v>500</v>
      </c>
      <c r="F18" s="4"/>
      <c r="G18" s="5" t="str">
        <f t="shared" si="3"/>
        <v>PPC KERHUONNAIS</v>
      </c>
      <c r="H18" s="16"/>
      <c r="N18" s="180" t="s">
        <v>577</v>
      </c>
      <c r="O18" s="189" t="s">
        <v>767</v>
      </c>
      <c r="P18" s="181" t="s">
        <v>768</v>
      </c>
      <c r="Q18" s="182">
        <v>39307</v>
      </c>
      <c r="R18" s="183">
        <v>500</v>
      </c>
      <c r="S18" s="183" t="s">
        <v>765</v>
      </c>
      <c r="T18" s="191">
        <v>-11</v>
      </c>
      <c r="U18" s="182">
        <v>42256</v>
      </c>
      <c r="V18" s="183" t="s">
        <v>178</v>
      </c>
      <c r="W18" s="184" t="s">
        <v>724</v>
      </c>
      <c r="X18" s="181" t="s">
        <v>99</v>
      </c>
      <c r="Y18" s="11"/>
      <c r="Z18" s="13"/>
      <c r="AA18" s="14"/>
      <c r="AB18" s="14"/>
    </row>
    <row r="19" spans="1:32" ht="15.75" thickBot="1" x14ac:dyDescent="0.25">
      <c r="B19" s="2" t="str">
        <f t="shared" si="0"/>
        <v> 2935977</v>
      </c>
      <c r="C19" s="2" t="str">
        <f t="shared" si="1"/>
        <v>LAURENT Charlie</v>
      </c>
      <c r="D19" s="2"/>
      <c r="E19" s="3">
        <f t="shared" si="2"/>
        <v>500</v>
      </c>
      <c r="F19" s="4"/>
      <c r="G19" s="5" t="str">
        <f t="shared" si="3"/>
        <v>PPC KERHUONNAIS</v>
      </c>
      <c r="H19" s="16"/>
      <c r="N19" s="180" t="s">
        <v>578</v>
      </c>
      <c r="O19" s="181" t="s">
        <v>769</v>
      </c>
      <c r="P19" s="181" t="s">
        <v>770</v>
      </c>
      <c r="Q19" s="182">
        <v>39383</v>
      </c>
      <c r="R19" s="183">
        <v>500</v>
      </c>
      <c r="S19" s="183" t="s">
        <v>765</v>
      </c>
      <c r="T19" s="191">
        <v>-11</v>
      </c>
      <c r="U19" s="182">
        <v>42252</v>
      </c>
      <c r="V19" s="183" t="s">
        <v>178</v>
      </c>
      <c r="W19" s="184" t="s">
        <v>724</v>
      </c>
      <c r="X19" s="181" t="s">
        <v>99</v>
      </c>
      <c r="Y19" s="11"/>
      <c r="Z19" s="13"/>
      <c r="AA19" s="14"/>
      <c r="AB19" s="14"/>
    </row>
    <row r="20" spans="1:32" ht="15.75" thickBot="1" x14ac:dyDescent="0.25">
      <c r="B20" s="2" t="str">
        <f t="shared" si="0"/>
        <v> 2934938</v>
      </c>
      <c r="C20" s="2" t="str">
        <f t="shared" si="1"/>
        <v>RICHARD Samuel</v>
      </c>
      <c r="D20" s="2"/>
      <c r="E20" s="3">
        <f t="shared" si="2"/>
        <v>500</v>
      </c>
      <c r="F20" s="4"/>
      <c r="G20" s="5" t="str">
        <f t="shared" si="3"/>
        <v>PPC KERHUONNAIS</v>
      </c>
      <c r="H20" s="16"/>
      <c r="N20" s="180" t="s">
        <v>579</v>
      </c>
      <c r="O20" s="189" t="s">
        <v>771</v>
      </c>
      <c r="P20" s="181" t="s">
        <v>772</v>
      </c>
      <c r="Q20" s="182">
        <v>39416</v>
      </c>
      <c r="R20" s="183">
        <v>500</v>
      </c>
      <c r="S20" s="183" t="s">
        <v>765</v>
      </c>
      <c r="T20" s="191">
        <v>-11</v>
      </c>
      <c r="U20" s="182">
        <v>42252</v>
      </c>
      <c r="V20" s="183" t="s">
        <v>178</v>
      </c>
      <c r="W20" s="184" t="s">
        <v>724</v>
      </c>
      <c r="X20" s="181" t="s">
        <v>99</v>
      </c>
      <c r="Y20" s="11"/>
      <c r="Z20" s="13"/>
      <c r="AA20" s="14"/>
      <c r="AB20" s="14"/>
    </row>
    <row r="21" spans="1:32" ht="15.75" thickBot="1" x14ac:dyDescent="0.25">
      <c r="A21">
        <v>20</v>
      </c>
      <c r="B21" s="2" t="str">
        <f t="shared" si="0"/>
        <v> 2936201</v>
      </c>
      <c r="C21" s="2" t="str">
        <f t="shared" si="1"/>
        <v>LE LAY Damien</v>
      </c>
      <c r="D21" s="2"/>
      <c r="E21" s="3">
        <f t="shared" si="2"/>
        <v>500</v>
      </c>
      <c r="F21" s="3"/>
      <c r="G21" s="5" t="str">
        <f t="shared" si="3"/>
        <v>UJR LANGOLEN</v>
      </c>
      <c r="H21" s="16"/>
      <c r="N21" s="180" t="s">
        <v>580</v>
      </c>
      <c r="O21" s="181" t="s">
        <v>773</v>
      </c>
      <c r="P21" s="181" t="s">
        <v>774</v>
      </c>
      <c r="Q21" s="182">
        <v>39249</v>
      </c>
      <c r="R21" s="183">
        <v>500</v>
      </c>
      <c r="S21" s="183" t="s">
        <v>765</v>
      </c>
      <c r="T21" s="191">
        <v>-11</v>
      </c>
      <c r="U21" s="185">
        <v>42265</v>
      </c>
      <c r="V21" s="185" t="s">
        <v>178</v>
      </c>
      <c r="W21" s="184" t="s">
        <v>734</v>
      </c>
      <c r="X21" s="181" t="s">
        <v>188</v>
      </c>
      <c r="Y21" s="11"/>
      <c r="Z21" s="13"/>
      <c r="AA21" s="14"/>
      <c r="AB21" s="14"/>
    </row>
    <row r="22" spans="1:32" ht="15.75" thickBot="1" x14ac:dyDescent="0.25">
      <c r="B22" s="2" t="str">
        <f t="shared" si="0"/>
        <v> 2935513</v>
      </c>
      <c r="C22" s="2" t="str">
        <f t="shared" si="1"/>
        <v>LE DON Evan</v>
      </c>
      <c r="D22" s="2"/>
      <c r="E22" s="3">
        <f t="shared" si="2"/>
        <v>500</v>
      </c>
      <c r="F22" s="3"/>
      <c r="G22" s="5" t="str">
        <f t="shared" si="3"/>
        <v>RP FOUESNANT</v>
      </c>
      <c r="H22" s="16"/>
      <c r="N22" s="180" t="s">
        <v>581</v>
      </c>
      <c r="O22" s="181" t="s">
        <v>775</v>
      </c>
      <c r="P22" s="181" t="s">
        <v>727</v>
      </c>
      <c r="Q22" s="182">
        <v>39127</v>
      </c>
      <c r="R22" s="183">
        <v>500</v>
      </c>
      <c r="S22" s="183" t="s">
        <v>765</v>
      </c>
      <c r="T22" s="191">
        <v>-11</v>
      </c>
      <c r="U22" s="182">
        <v>42266</v>
      </c>
      <c r="V22" s="183" t="s">
        <v>178</v>
      </c>
      <c r="W22" s="184" t="s">
        <v>182</v>
      </c>
      <c r="X22" s="181" t="s">
        <v>98</v>
      </c>
      <c r="Y22" s="11"/>
      <c r="Z22" s="13"/>
      <c r="AA22" s="14"/>
      <c r="AB22" s="14"/>
    </row>
    <row r="23" spans="1:32" ht="15.75" thickBot="1" x14ac:dyDescent="0.25">
      <c r="B23" s="2" t="str">
        <f t="shared" si="0"/>
        <v> 2935097</v>
      </c>
      <c r="C23" s="2" t="str">
        <f t="shared" si="1"/>
        <v>LIGUET Julien</v>
      </c>
      <c r="D23" s="2"/>
      <c r="E23" s="3">
        <f t="shared" si="2"/>
        <v>500</v>
      </c>
      <c r="F23" s="3"/>
      <c r="G23" s="5" t="str">
        <f t="shared" si="3"/>
        <v>RP FOUESNANT</v>
      </c>
      <c r="H23" s="19"/>
      <c r="N23" s="180" t="s">
        <v>582</v>
      </c>
      <c r="O23" s="189" t="s">
        <v>776</v>
      </c>
      <c r="P23" s="181" t="s">
        <v>777</v>
      </c>
      <c r="Q23" s="182">
        <v>39200</v>
      </c>
      <c r="R23" s="183">
        <v>500</v>
      </c>
      <c r="S23" s="183" t="s">
        <v>765</v>
      </c>
      <c r="T23" s="191">
        <v>-11</v>
      </c>
      <c r="U23" s="182"/>
      <c r="V23" s="183"/>
      <c r="W23" s="184" t="s">
        <v>182</v>
      </c>
      <c r="X23" s="181" t="s">
        <v>98</v>
      </c>
      <c r="Y23" s="11"/>
      <c r="Z23" s="13"/>
      <c r="AA23" s="14"/>
      <c r="AB23" s="14"/>
    </row>
    <row r="24" spans="1:32" ht="15.75" thickBot="1" x14ac:dyDescent="0.25">
      <c r="B24" s="2" t="str">
        <f t="shared" si="0"/>
        <v> 2935100</v>
      </c>
      <c r="C24" s="2" t="str">
        <f t="shared" si="1"/>
        <v>LOAEC Tugdual</v>
      </c>
      <c r="D24" s="2"/>
      <c r="E24" s="3">
        <f t="shared" si="2"/>
        <v>500</v>
      </c>
      <c r="F24" s="3"/>
      <c r="G24" s="5" t="str">
        <f t="shared" si="3"/>
        <v>RP FOUESNANT</v>
      </c>
      <c r="H24" s="19"/>
      <c r="N24" s="180" t="s">
        <v>583</v>
      </c>
      <c r="O24" s="181" t="s">
        <v>778</v>
      </c>
      <c r="P24" s="181" t="s">
        <v>779</v>
      </c>
      <c r="Q24" s="182">
        <v>39242</v>
      </c>
      <c r="R24" s="183">
        <v>500</v>
      </c>
      <c r="S24" s="183" t="s">
        <v>765</v>
      </c>
      <c r="T24" s="191">
        <v>-11</v>
      </c>
      <c r="U24" s="182">
        <v>42263</v>
      </c>
      <c r="V24" s="183" t="s">
        <v>178</v>
      </c>
      <c r="W24" s="184" t="s">
        <v>182</v>
      </c>
      <c r="X24" s="181" t="s">
        <v>98</v>
      </c>
      <c r="Y24" s="11"/>
      <c r="Z24" s="13"/>
      <c r="AA24" s="14"/>
      <c r="AB24" s="14">
        <v>23</v>
      </c>
    </row>
    <row r="25" spans="1:32" ht="15.75" thickBot="1" x14ac:dyDescent="0.25">
      <c r="A25">
        <v>24</v>
      </c>
      <c r="B25" s="2" t="str">
        <f t="shared" si="0"/>
        <v> 2936934</v>
      </c>
      <c r="C25" s="2" t="str">
        <f t="shared" si="1"/>
        <v>GALLIC Victor</v>
      </c>
      <c r="D25" s="2"/>
      <c r="E25" s="3">
        <f t="shared" si="2"/>
        <v>500</v>
      </c>
      <c r="F25" s="3"/>
      <c r="G25" s="5" t="str">
        <f t="shared" si="3"/>
        <v>RAQUETTE DU PORZAY</v>
      </c>
      <c r="N25" s="180" t="s">
        <v>584</v>
      </c>
      <c r="O25" s="181" t="s">
        <v>780</v>
      </c>
      <c r="P25" s="181" t="s">
        <v>781</v>
      </c>
      <c r="Q25" s="182">
        <v>39173</v>
      </c>
      <c r="R25" s="183">
        <v>500</v>
      </c>
      <c r="S25" s="183" t="s">
        <v>765</v>
      </c>
      <c r="T25" s="191">
        <v>-11</v>
      </c>
      <c r="U25" s="182">
        <v>42267</v>
      </c>
      <c r="V25" s="183" t="s">
        <v>178</v>
      </c>
      <c r="W25" s="184" t="s">
        <v>761</v>
      </c>
      <c r="X25" s="181" t="s">
        <v>327</v>
      </c>
      <c r="Y25" s="11"/>
      <c r="Z25" s="13"/>
    </row>
    <row r="26" spans="1:32" ht="15.75" thickBot="1" x14ac:dyDescent="0.25">
      <c r="A26">
        <v>25</v>
      </c>
      <c r="B26" s="2">
        <f t="shared" si="0"/>
        <v>0</v>
      </c>
      <c r="C26" s="2" t="str">
        <f t="shared" si="1"/>
        <v xml:space="preserve"> </v>
      </c>
      <c r="D26" s="2"/>
      <c r="E26" s="3">
        <f t="shared" si="2"/>
        <v>0</v>
      </c>
      <c r="F26" s="3"/>
      <c r="G26" s="5">
        <f t="shared" si="3"/>
        <v>0</v>
      </c>
      <c r="N26" s="180"/>
      <c r="O26" s="181"/>
      <c r="P26" s="181"/>
      <c r="Q26" s="182"/>
      <c r="R26" s="183"/>
      <c r="S26" s="183"/>
      <c r="T26" s="191"/>
      <c r="U26" s="182"/>
      <c r="V26" s="183"/>
      <c r="W26" s="184"/>
      <c r="X26" s="181"/>
      <c r="Y26" s="11"/>
      <c r="Z26" s="13"/>
    </row>
    <row r="27" spans="1:32" ht="15.75" thickBot="1" x14ac:dyDescent="0.25">
      <c r="A27">
        <v>26</v>
      </c>
      <c r="B27" s="2">
        <f t="shared" si="0"/>
        <v>0</v>
      </c>
      <c r="C27" s="2" t="str">
        <f t="shared" si="1"/>
        <v xml:space="preserve"> </v>
      </c>
      <c r="D27" s="2"/>
      <c r="E27" s="3">
        <f t="shared" si="2"/>
        <v>0</v>
      </c>
      <c r="F27" s="3"/>
      <c r="G27" s="5">
        <f t="shared" si="3"/>
        <v>0</v>
      </c>
      <c r="N27" s="180"/>
      <c r="O27" s="181"/>
      <c r="P27" s="181"/>
      <c r="Q27" s="182"/>
      <c r="R27" s="183"/>
      <c r="S27" s="183"/>
      <c r="T27" s="191"/>
      <c r="U27" s="182"/>
      <c r="V27" s="183"/>
      <c r="W27" s="184"/>
      <c r="X27" s="181"/>
      <c r="Y27" s="11"/>
      <c r="Z27" s="13"/>
    </row>
    <row r="28" spans="1:32" ht="13.5" thickBot="1" x14ac:dyDescent="0.25">
      <c r="A28">
        <v>27</v>
      </c>
      <c r="B28" s="2">
        <f t="shared" si="0"/>
        <v>0</v>
      </c>
      <c r="C28" s="2" t="str">
        <f t="shared" si="1"/>
        <v xml:space="preserve"> </v>
      </c>
      <c r="D28" s="2"/>
      <c r="E28" s="3">
        <f t="shared" si="2"/>
        <v>0</v>
      </c>
      <c r="F28" s="3"/>
      <c r="G28" s="5">
        <f t="shared" si="3"/>
        <v>0</v>
      </c>
      <c r="N28" s="6"/>
      <c r="O28" s="7"/>
      <c r="P28" s="8"/>
      <c r="Q28" s="9"/>
      <c r="R28" s="8"/>
      <c r="S28" s="10"/>
      <c r="T28" s="11"/>
      <c r="U28" s="11"/>
      <c r="V28" s="11"/>
      <c r="W28" s="12"/>
      <c r="X28" s="11"/>
      <c r="Y28" s="11"/>
      <c r="Z28" s="13"/>
    </row>
    <row r="29" spans="1:32" ht="13.5" thickBot="1" x14ac:dyDescent="0.25">
      <c r="A29">
        <v>28</v>
      </c>
      <c r="B29" s="2">
        <f t="shared" si="0"/>
        <v>0</v>
      </c>
      <c r="C29" s="2" t="str">
        <f t="shared" si="1"/>
        <v xml:space="preserve"> </v>
      </c>
      <c r="D29" s="2"/>
      <c r="E29" s="3">
        <f t="shared" si="2"/>
        <v>0</v>
      </c>
      <c r="F29" s="3"/>
      <c r="G29" s="5">
        <f t="shared" si="3"/>
        <v>0</v>
      </c>
      <c r="N29" s="6"/>
      <c r="O29" s="7"/>
      <c r="P29" s="8"/>
      <c r="Q29" s="9"/>
      <c r="R29" s="8"/>
      <c r="S29" s="10"/>
      <c r="T29" s="11"/>
      <c r="U29" s="11"/>
      <c r="V29" s="11"/>
      <c r="W29" s="12"/>
      <c r="X29" s="11"/>
      <c r="Y29" s="11"/>
      <c r="Z29" s="13"/>
    </row>
    <row r="30" spans="1:32" ht="13.5" thickBot="1" x14ac:dyDescent="0.25">
      <c r="A30">
        <v>29</v>
      </c>
      <c r="B30" s="2">
        <f t="shared" si="0"/>
        <v>0</v>
      </c>
      <c r="C30" s="2" t="str">
        <f t="shared" si="1"/>
        <v xml:space="preserve"> </v>
      </c>
      <c r="D30" s="2"/>
      <c r="E30" s="3">
        <f t="shared" si="2"/>
        <v>0</v>
      </c>
      <c r="F30" s="3"/>
      <c r="G30" s="5">
        <f t="shared" si="3"/>
        <v>0</v>
      </c>
      <c r="N30" s="6"/>
      <c r="O30" s="7"/>
      <c r="P30" s="8"/>
      <c r="Q30" s="9"/>
      <c r="R30" s="8"/>
      <c r="S30" s="10"/>
      <c r="T30" s="11"/>
      <c r="U30" s="11"/>
      <c r="V30" s="11"/>
      <c r="W30" s="17"/>
      <c r="X30" s="17"/>
      <c r="Y30" s="11"/>
      <c r="Z30" s="13"/>
    </row>
    <row r="31" spans="1:32" ht="13.5" thickBot="1" x14ac:dyDescent="0.25">
      <c r="A31">
        <v>30</v>
      </c>
      <c r="B31" s="2">
        <f t="shared" si="0"/>
        <v>0</v>
      </c>
      <c r="C31" s="2" t="str">
        <f t="shared" si="1"/>
        <v xml:space="preserve"> </v>
      </c>
      <c r="D31" s="2"/>
      <c r="E31" s="3">
        <f t="shared" si="2"/>
        <v>0</v>
      </c>
      <c r="F31" s="3"/>
      <c r="G31" s="5">
        <f t="shared" si="3"/>
        <v>0</v>
      </c>
      <c r="N31" s="6"/>
      <c r="O31" s="7"/>
      <c r="P31" s="8"/>
      <c r="Q31" s="9"/>
      <c r="R31" s="8"/>
      <c r="S31" s="10"/>
      <c r="T31" s="11"/>
      <c r="U31" s="11"/>
      <c r="V31" s="11"/>
      <c r="W31" s="13"/>
      <c r="X31" s="17"/>
      <c r="Y31" s="11"/>
    </row>
    <row r="32" spans="1:32" x14ac:dyDescent="0.2">
      <c r="A32" t="s">
        <v>19</v>
      </c>
      <c r="B32" t="s">
        <v>20</v>
      </c>
      <c r="C32" t="s">
        <v>21</v>
      </c>
      <c r="D32" t="s">
        <v>18</v>
      </c>
      <c r="E32" t="s">
        <v>22</v>
      </c>
      <c r="H32" t="s">
        <v>20</v>
      </c>
      <c r="I32" t="s">
        <v>21</v>
      </c>
      <c r="J32" t="s">
        <v>18</v>
      </c>
      <c r="K32" t="s">
        <v>22</v>
      </c>
    </row>
    <row r="33" spans="1:22" x14ac:dyDescent="0.2">
      <c r="A33">
        <v>1</v>
      </c>
      <c r="B33" s="20" t="str">
        <f t="shared" ref="B33:B40" si="4">CONCATENATE(C2," ",D2)</f>
        <v xml:space="preserve">BATTAIS Elwan </v>
      </c>
      <c r="C33" s="20">
        <f t="shared" ref="C33:C40" si="5">E2</f>
        <v>500</v>
      </c>
      <c r="D33" s="20" t="str">
        <f t="shared" ref="D33:D40" si="6">G2</f>
        <v>RP FOUESNANT</v>
      </c>
      <c r="E33" s="20" t="str">
        <f t="shared" ref="E33:E40" si="7">B2</f>
        <v> 2936417</v>
      </c>
      <c r="F33" s="21"/>
      <c r="G33">
        <v>9</v>
      </c>
      <c r="H33" s="20" t="str">
        <f t="shared" ref="H33:H48" si="8">CONCATENATE(C10," ",D10)</f>
        <v xml:space="preserve">JAMET Lenny-lou </v>
      </c>
      <c r="I33" s="20">
        <f t="shared" ref="I33:I48" si="9">E10</f>
        <v>500</v>
      </c>
      <c r="J33" s="20" t="str">
        <f t="shared" ref="J33:J48" si="10">G10</f>
        <v>UJR LANGOLEN</v>
      </c>
      <c r="K33" s="20" t="str">
        <f t="shared" ref="K33:K48" si="11">B10</f>
        <v> 2936344</v>
      </c>
    </row>
    <row r="34" spans="1:22" x14ac:dyDescent="0.2">
      <c r="A34">
        <v>2</v>
      </c>
      <c r="B34" s="20" t="str">
        <f t="shared" si="4"/>
        <v xml:space="preserve">JEANNES Gwennig </v>
      </c>
      <c r="C34" s="20">
        <f t="shared" si="5"/>
        <v>500</v>
      </c>
      <c r="D34" s="20" t="str">
        <f t="shared" si="6"/>
        <v>RP FOUESNANT</v>
      </c>
      <c r="E34" s="20" t="str">
        <f t="shared" si="7"/>
        <v> 2936094</v>
      </c>
      <c r="F34" s="21"/>
      <c r="G34">
        <v>10</v>
      </c>
      <c r="H34" s="20" t="str">
        <f t="shared" si="8"/>
        <v xml:space="preserve">ROUSSELIN Mathias </v>
      </c>
      <c r="I34" s="20">
        <f t="shared" si="9"/>
        <v>500</v>
      </c>
      <c r="J34" s="20" t="str">
        <f t="shared" si="10"/>
        <v>RP FOUESNANT</v>
      </c>
      <c r="K34" s="20" t="str">
        <f t="shared" si="11"/>
        <v> 2935991</v>
      </c>
    </row>
    <row r="35" spans="1:22" x14ac:dyDescent="0.2">
      <c r="A35">
        <v>3</v>
      </c>
      <c r="B35" s="20" t="str">
        <f t="shared" si="4"/>
        <v xml:space="preserve">NOZAHIC Enzo </v>
      </c>
      <c r="C35" s="20">
        <f t="shared" si="5"/>
        <v>500</v>
      </c>
      <c r="D35" s="20" t="str">
        <f t="shared" si="6"/>
        <v>RP FOUESNANT</v>
      </c>
      <c r="E35" s="20" t="str">
        <f t="shared" si="7"/>
        <v> 2936098</v>
      </c>
      <c r="F35" s="21"/>
      <c r="G35">
        <v>11</v>
      </c>
      <c r="H35" s="20" t="str">
        <f t="shared" si="8"/>
        <v xml:space="preserve">SIMON Nicolas </v>
      </c>
      <c r="I35" s="20">
        <f t="shared" si="9"/>
        <v>500</v>
      </c>
      <c r="J35" s="20" t="str">
        <f t="shared" si="10"/>
        <v>RP FOUESNANT</v>
      </c>
      <c r="K35" s="20" t="str">
        <f t="shared" si="11"/>
        <v> 2935346</v>
      </c>
    </row>
    <row r="36" spans="1:22" x14ac:dyDescent="0.2">
      <c r="A36">
        <v>4</v>
      </c>
      <c r="B36" s="20" t="str">
        <f t="shared" si="4"/>
        <v xml:space="preserve">GUICHAOUA Yann </v>
      </c>
      <c r="C36" s="20">
        <f t="shared" si="5"/>
        <v>500</v>
      </c>
      <c r="D36" s="20" t="str">
        <f t="shared" si="6"/>
        <v>RP FOUESNANT</v>
      </c>
      <c r="E36" s="20">
        <f t="shared" si="7"/>
        <v>2935286</v>
      </c>
      <c r="F36" s="21"/>
      <c r="G36">
        <v>12</v>
      </c>
      <c r="H36" s="20" t="str">
        <f t="shared" si="8"/>
        <v xml:space="preserve">LEBARBE Corentin </v>
      </c>
      <c r="I36" s="20">
        <f t="shared" si="9"/>
        <v>500</v>
      </c>
      <c r="J36" s="20" t="str">
        <f t="shared" si="10"/>
        <v>DOUARNENEZ TT</v>
      </c>
      <c r="K36" s="20" t="str">
        <f t="shared" si="11"/>
        <v> 2931294</v>
      </c>
    </row>
    <row r="37" spans="1:22" ht="13.5" thickBot="1" x14ac:dyDescent="0.25">
      <c r="A37">
        <v>5</v>
      </c>
      <c r="B37" s="20" t="str">
        <f t="shared" si="4"/>
        <v xml:space="preserve">BLOSSIER Titouan </v>
      </c>
      <c r="C37" s="20">
        <f t="shared" si="5"/>
        <v>500</v>
      </c>
      <c r="D37" s="20" t="str">
        <f t="shared" si="6"/>
        <v>RC BRIEC DE L ODET</v>
      </c>
      <c r="E37" s="20" t="str">
        <f t="shared" si="7"/>
        <v> 2935154</v>
      </c>
      <c r="F37" s="21"/>
      <c r="G37">
        <v>13</v>
      </c>
      <c r="H37" s="20" t="str">
        <f t="shared" si="8"/>
        <v xml:space="preserve">TUDAL Louka </v>
      </c>
      <c r="I37" s="20">
        <f t="shared" si="9"/>
        <v>500</v>
      </c>
      <c r="J37" s="20" t="str">
        <f t="shared" si="10"/>
        <v>RAQUETTE DU PORZAY</v>
      </c>
      <c r="K37" s="20" t="str">
        <f t="shared" si="11"/>
        <v>SL2</v>
      </c>
    </row>
    <row r="38" spans="1:22" ht="13.5" thickBot="1" x14ac:dyDescent="0.25">
      <c r="A38">
        <v>6</v>
      </c>
      <c r="B38" s="20" t="str">
        <f t="shared" si="4"/>
        <v xml:space="preserve">PLAIGNET Nolann </v>
      </c>
      <c r="C38" s="20">
        <f t="shared" si="5"/>
        <v>500</v>
      </c>
      <c r="D38" s="20" t="str">
        <f t="shared" si="6"/>
        <v>RC BRIEC DE L ODET</v>
      </c>
      <c r="E38" s="20" t="str">
        <f t="shared" si="7"/>
        <v> 2933228</v>
      </c>
      <c r="F38" s="21"/>
      <c r="G38">
        <v>14</v>
      </c>
      <c r="H38" s="20" t="str">
        <f t="shared" si="8"/>
        <v xml:space="preserve">BOURDAIS Axel </v>
      </c>
      <c r="I38" s="20">
        <f t="shared" si="9"/>
        <v>500</v>
      </c>
      <c r="J38" s="20" t="str">
        <f t="shared" si="10"/>
        <v>RAQUETTE DU PORZAY</v>
      </c>
      <c r="K38" s="20" t="str">
        <f t="shared" si="11"/>
        <v>SL1</v>
      </c>
      <c r="N38" s="22"/>
      <c r="O38" s="22"/>
      <c r="P38" s="22"/>
      <c r="Q38" s="23"/>
      <c r="R38" s="22"/>
      <c r="S38" s="22"/>
      <c r="T38" s="22"/>
      <c r="U38" s="22"/>
      <c r="V38" s="22"/>
    </row>
    <row r="39" spans="1:22" ht="13.5" thickBot="1" x14ac:dyDescent="0.25">
      <c r="A39">
        <v>7</v>
      </c>
      <c r="B39" s="20" t="str">
        <f t="shared" si="4"/>
        <v xml:space="preserve">DESGRE Mattis </v>
      </c>
      <c r="C39" s="20">
        <f t="shared" si="5"/>
        <v>500</v>
      </c>
      <c r="D39" s="20" t="str">
        <f t="shared" si="6"/>
        <v>TT KEMPERLE</v>
      </c>
      <c r="E39" s="20" t="str">
        <f t="shared" si="7"/>
        <v> 2935053</v>
      </c>
      <c r="F39" s="21"/>
      <c r="G39">
        <v>15</v>
      </c>
      <c r="H39" s="20" t="str">
        <f t="shared" si="8"/>
        <v xml:space="preserve">SEVELLEC Louis </v>
      </c>
      <c r="I39" s="20">
        <f t="shared" si="9"/>
        <v>500</v>
      </c>
      <c r="J39" s="20" t="str">
        <f t="shared" si="10"/>
        <v>LANDERNEAU TT</v>
      </c>
      <c r="K39" s="20" t="str">
        <f t="shared" si="11"/>
        <v> 2933012</v>
      </c>
      <c r="N39" s="22"/>
      <c r="O39" s="22"/>
      <c r="P39" s="22"/>
      <c r="Q39" s="23"/>
      <c r="R39" s="22"/>
      <c r="S39" s="22"/>
      <c r="T39" s="22"/>
      <c r="U39" s="22"/>
      <c r="V39" s="22"/>
    </row>
    <row r="40" spans="1:22" ht="13.5" thickBot="1" x14ac:dyDescent="0.25">
      <c r="A40">
        <v>8</v>
      </c>
      <c r="B40" s="20" t="str">
        <f t="shared" si="4"/>
        <v xml:space="preserve">LEIGNEL Elouan </v>
      </c>
      <c r="C40" s="20">
        <f t="shared" si="5"/>
        <v>500</v>
      </c>
      <c r="D40" s="20" t="str">
        <f t="shared" si="6"/>
        <v>QUIMPER CORNOUAILLE TT</v>
      </c>
      <c r="E40" s="20" t="str">
        <f t="shared" si="7"/>
        <v> 2935966</v>
      </c>
      <c r="F40" s="21"/>
      <c r="G40">
        <v>16</v>
      </c>
      <c r="H40" s="20" t="str">
        <f t="shared" si="8"/>
        <v xml:space="preserve">BROCHARD Lucas </v>
      </c>
      <c r="I40" s="20">
        <f t="shared" si="9"/>
        <v>500</v>
      </c>
      <c r="J40" s="20" t="str">
        <f t="shared" si="10"/>
        <v>TT LOPERHETOIS</v>
      </c>
      <c r="K40" s="20" t="str">
        <f t="shared" si="11"/>
        <v> 2935806</v>
      </c>
      <c r="N40" s="22"/>
      <c r="O40" s="22"/>
      <c r="P40" s="22"/>
      <c r="Q40" s="23"/>
      <c r="R40" s="22"/>
      <c r="S40" s="22"/>
      <c r="T40" s="22"/>
      <c r="U40" s="22"/>
      <c r="V40" s="22"/>
    </row>
    <row r="41" spans="1:22" ht="13.5" thickBot="1" x14ac:dyDescent="0.25">
      <c r="F41" s="21"/>
      <c r="G41">
        <v>17</v>
      </c>
      <c r="H41" s="20" t="str">
        <f t="shared" si="8"/>
        <v xml:space="preserve">COQUIL Kilian </v>
      </c>
      <c r="I41" s="20">
        <f t="shared" si="9"/>
        <v>500</v>
      </c>
      <c r="J41" s="20" t="str">
        <f t="shared" si="10"/>
        <v>PPC KERHUONNAIS</v>
      </c>
      <c r="K41" s="20" t="str">
        <f t="shared" si="11"/>
        <v> 2935227</v>
      </c>
      <c r="N41" s="23"/>
      <c r="O41" s="23"/>
      <c r="P41" s="24"/>
      <c r="Q41" s="23"/>
      <c r="R41" s="23"/>
      <c r="S41" s="23"/>
      <c r="T41" s="23"/>
      <c r="U41" s="23"/>
      <c r="V41" s="23"/>
    </row>
    <row r="42" spans="1:22" x14ac:dyDescent="0.2">
      <c r="F42" s="21"/>
      <c r="G42">
        <v>18</v>
      </c>
      <c r="H42" s="20" t="str">
        <f t="shared" si="8"/>
        <v xml:space="preserve">LAURENT Charlie </v>
      </c>
      <c r="I42" s="20">
        <f t="shared" si="9"/>
        <v>500</v>
      </c>
      <c r="J42" s="20" t="str">
        <f t="shared" si="10"/>
        <v>PPC KERHUONNAIS</v>
      </c>
      <c r="K42" s="20" t="str">
        <f t="shared" si="11"/>
        <v> 2935977</v>
      </c>
    </row>
    <row r="43" spans="1:22" x14ac:dyDescent="0.2">
      <c r="G43">
        <v>19</v>
      </c>
      <c r="H43" s="20" t="str">
        <f t="shared" si="8"/>
        <v xml:space="preserve">RICHARD Samuel </v>
      </c>
      <c r="I43" s="20">
        <f t="shared" si="9"/>
        <v>500</v>
      </c>
      <c r="J43" s="20" t="str">
        <f t="shared" si="10"/>
        <v>PPC KERHUONNAIS</v>
      </c>
      <c r="K43" s="20" t="str">
        <f t="shared" si="11"/>
        <v> 2934938</v>
      </c>
    </row>
    <row r="44" spans="1:22" x14ac:dyDescent="0.2">
      <c r="G44">
        <v>20</v>
      </c>
      <c r="H44" s="20" t="str">
        <f t="shared" si="8"/>
        <v xml:space="preserve">LE LAY Damien </v>
      </c>
      <c r="I44" s="20">
        <f t="shared" si="9"/>
        <v>500</v>
      </c>
      <c r="J44" s="20" t="str">
        <f t="shared" si="10"/>
        <v>UJR LANGOLEN</v>
      </c>
      <c r="K44" s="20" t="str">
        <f t="shared" si="11"/>
        <v> 2936201</v>
      </c>
    </row>
    <row r="45" spans="1:22" x14ac:dyDescent="0.2">
      <c r="G45">
        <v>21</v>
      </c>
      <c r="H45" s="20" t="str">
        <f t="shared" si="8"/>
        <v xml:space="preserve">LE DON Evan </v>
      </c>
      <c r="I45" s="20">
        <f t="shared" si="9"/>
        <v>500</v>
      </c>
      <c r="J45" s="20" t="str">
        <f t="shared" si="10"/>
        <v>RP FOUESNANT</v>
      </c>
      <c r="K45" s="20" t="str">
        <f t="shared" si="11"/>
        <v> 2935513</v>
      </c>
    </row>
    <row r="46" spans="1:22" x14ac:dyDescent="0.2">
      <c r="G46">
        <v>22</v>
      </c>
      <c r="H46" s="20" t="str">
        <f t="shared" si="8"/>
        <v xml:space="preserve">LIGUET Julien </v>
      </c>
      <c r="I46" s="20">
        <f t="shared" si="9"/>
        <v>500</v>
      </c>
      <c r="J46" s="20" t="str">
        <f t="shared" si="10"/>
        <v>RP FOUESNANT</v>
      </c>
      <c r="K46" s="20" t="str">
        <f t="shared" si="11"/>
        <v> 2935097</v>
      </c>
    </row>
    <row r="47" spans="1:22" x14ac:dyDescent="0.2">
      <c r="G47">
        <v>23</v>
      </c>
      <c r="H47" s="20" t="str">
        <f t="shared" si="8"/>
        <v xml:space="preserve">LOAEC Tugdual </v>
      </c>
      <c r="I47" s="20">
        <f t="shared" si="9"/>
        <v>500</v>
      </c>
      <c r="J47" s="20" t="str">
        <f t="shared" si="10"/>
        <v>RP FOUESNANT</v>
      </c>
      <c r="K47" s="20" t="str">
        <f t="shared" si="11"/>
        <v> 2935100</v>
      </c>
    </row>
    <row r="48" spans="1:22" x14ac:dyDescent="0.2">
      <c r="G48">
        <v>24</v>
      </c>
      <c r="H48" s="20" t="str">
        <f t="shared" si="8"/>
        <v xml:space="preserve">GALLIC Victor </v>
      </c>
      <c r="I48" s="20">
        <f t="shared" si="9"/>
        <v>500</v>
      </c>
      <c r="J48" s="20" t="str">
        <f t="shared" si="10"/>
        <v>RAQUETTE DU PORZAY</v>
      </c>
      <c r="K48" s="20" t="str">
        <f t="shared" si="11"/>
        <v> 2936934</v>
      </c>
    </row>
    <row r="49" spans="7:11" x14ac:dyDescent="0.2">
      <c r="G49">
        <v>25</v>
      </c>
      <c r="H49" s="20" t="str">
        <f t="shared" ref="H49:H54" si="12">CONCATENATE(C26," ",D26)</f>
        <v xml:space="preserve">  </v>
      </c>
      <c r="I49" s="20">
        <f t="shared" ref="I49:I54" si="13">E26</f>
        <v>0</v>
      </c>
      <c r="J49" s="20">
        <f t="shared" ref="J49:J54" si="14">G26</f>
        <v>0</v>
      </c>
      <c r="K49" s="20">
        <f t="shared" ref="K49:K54" si="15">B26</f>
        <v>0</v>
      </c>
    </row>
    <row r="50" spans="7:11" x14ac:dyDescent="0.2">
      <c r="G50">
        <v>26</v>
      </c>
      <c r="H50" s="20" t="str">
        <f t="shared" si="12"/>
        <v xml:space="preserve">  </v>
      </c>
      <c r="I50" s="20">
        <f t="shared" si="13"/>
        <v>0</v>
      </c>
      <c r="J50" s="20">
        <f t="shared" si="14"/>
        <v>0</v>
      </c>
      <c r="K50" s="20">
        <f t="shared" si="15"/>
        <v>0</v>
      </c>
    </row>
    <row r="51" spans="7:11" x14ac:dyDescent="0.2">
      <c r="G51">
        <v>27</v>
      </c>
      <c r="H51" s="20" t="str">
        <f t="shared" si="12"/>
        <v xml:space="preserve">  </v>
      </c>
      <c r="I51" s="20">
        <f t="shared" si="13"/>
        <v>0</v>
      </c>
      <c r="J51" s="20">
        <f t="shared" si="14"/>
        <v>0</v>
      </c>
      <c r="K51" s="20">
        <f t="shared" si="15"/>
        <v>0</v>
      </c>
    </row>
    <row r="52" spans="7:11" x14ac:dyDescent="0.2">
      <c r="G52">
        <v>28</v>
      </c>
      <c r="H52" s="20" t="str">
        <f t="shared" si="12"/>
        <v xml:space="preserve">  </v>
      </c>
      <c r="I52" s="20">
        <f t="shared" si="13"/>
        <v>0</v>
      </c>
      <c r="J52" s="20">
        <f t="shared" si="14"/>
        <v>0</v>
      </c>
      <c r="K52" s="20">
        <f t="shared" si="15"/>
        <v>0</v>
      </c>
    </row>
    <row r="53" spans="7:11" x14ac:dyDescent="0.2">
      <c r="G53">
        <v>29</v>
      </c>
      <c r="H53" s="20" t="str">
        <f t="shared" si="12"/>
        <v xml:space="preserve">  </v>
      </c>
      <c r="I53" s="20">
        <f t="shared" si="13"/>
        <v>0</v>
      </c>
      <c r="J53" s="20">
        <f t="shared" si="14"/>
        <v>0</v>
      </c>
      <c r="K53" s="20">
        <f t="shared" si="15"/>
        <v>0</v>
      </c>
    </row>
    <row r="54" spans="7:11" x14ac:dyDescent="0.2">
      <c r="G54">
        <v>30</v>
      </c>
      <c r="H54" s="20" t="str">
        <f t="shared" si="12"/>
        <v xml:space="preserve">  </v>
      </c>
      <c r="I54" s="20">
        <f t="shared" si="13"/>
        <v>0</v>
      </c>
      <c r="J54" s="20">
        <f t="shared" si="14"/>
        <v>0</v>
      </c>
      <c r="K54" s="20">
        <f t="shared" si="15"/>
        <v>0</v>
      </c>
    </row>
    <row r="55" spans="7:11" x14ac:dyDescent="0.2">
      <c r="H55" s="20" t="str">
        <f>CONCATENATE(B32," ",C32)</f>
        <v>Noms Pts</v>
      </c>
      <c r="I55" t="s">
        <v>21</v>
      </c>
      <c r="J55" t="s">
        <v>18</v>
      </c>
      <c r="K55" t="s">
        <v>22</v>
      </c>
    </row>
  </sheetData>
  <phoneticPr fontId="7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K63"/>
  <sheetViews>
    <sheetView showGridLines="0" zoomScaleNormal="100" workbookViewId="0">
      <selection activeCell="A39" sqref="A39:E39"/>
    </sheetView>
  </sheetViews>
  <sheetFormatPr baseColWidth="10" defaultRowHeight="11.25" x14ac:dyDescent="0.2"/>
  <cols>
    <col min="1" max="1" width="3.5703125" style="32" customWidth="1"/>
    <col min="2" max="2" width="20.7109375" style="32" customWidth="1"/>
    <col min="3" max="3" width="7.140625" style="32" customWidth="1"/>
    <col min="4" max="4" width="21.7109375" style="51" customWidth="1"/>
    <col min="5" max="5" width="8.5703125" style="49" bestFit="1" customWidth="1"/>
    <col min="6" max="6" width="1.28515625" style="32" customWidth="1"/>
    <col min="7" max="7" width="4" style="32" customWidth="1"/>
    <col min="8" max="8" width="20.140625" style="32" customWidth="1"/>
    <col min="9" max="9" width="8.85546875" style="32" customWidth="1"/>
    <col min="10" max="10" width="20" style="51" customWidth="1"/>
    <col min="11" max="11" width="8.7109375" style="49" customWidth="1"/>
    <col min="12" max="16384" width="11.42578125" style="32"/>
  </cols>
  <sheetData>
    <row r="1" spans="1:11" s="54" customFormat="1" ht="18" customHeight="1" x14ac:dyDescent="0.25">
      <c r="A1" s="52"/>
      <c r="B1" s="234" t="str">
        <f>Paramètres!B1</f>
        <v>CRITERIUM FEDERAL TOUR N° 1</v>
      </c>
      <c r="C1" s="234"/>
      <c r="D1" s="234"/>
      <c r="E1" s="234"/>
      <c r="F1" s="234"/>
      <c r="G1" s="234"/>
      <c r="H1" s="234"/>
      <c r="I1" s="234"/>
      <c r="J1" s="234"/>
      <c r="K1" s="95" t="s">
        <v>106</v>
      </c>
    </row>
    <row r="2" spans="1:11" ht="18" customHeight="1" x14ac:dyDescent="0.2">
      <c r="A2" s="236" t="s">
        <v>109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s="65" customFormat="1" ht="21" customHeight="1" x14ac:dyDescent="0.2">
      <c r="A3" s="57" t="str">
        <f>+Paramètres!B28</f>
        <v xml:space="preserve">D2 – Seniors  Messieurs  </v>
      </c>
      <c r="B3" s="62"/>
      <c r="C3" s="60" t="str">
        <f>Paramètres!C28</f>
        <v>BRIEC - Salle Spécifique</v>
      </c>
      <c r="D3" s="63"/>
      <c r="E3" s="96"/>
      <c r="F3" s="62"/>
      <c r="G3" s="63"/>
      <c r="H3" s="63" t="str">
        <f>Paramètres!D28</f>
        <v>Tél : 02.98.57.51.98</v>
      </c>
      <c r="I3" s="63"/>
      <c r="J3" s="63" t="str">
        <f>Paramètres!F28</f>
        <v>Samedi 10 Octobre 14H00</v>
      </c>
      <c r="K3" s="64"/>
    </row>
    <row r="4" spans="1:11" s="50" customFormat="1" ht="21" customHeight="1" x14ac:dyDescent="0.2">
      <c r="A4" s="66"/>
      <c r="B4" s="67" t="s">
        <v>20</v>
      </c>
      <c r="C4" s="67" t="s">
        <v>21</v>
      </c>
      <c r="D4" s="66" t="s">
        <v>18</v>
      </c>
      <c r="E4" s="66" t="s">
        <v>22</v>
      </c>
      <c r="F4" s="79"/>
      <c r="G4" s="66"/>
      <c r="H4" s="67" t="s">
        <v>20</v>
      </c>
      <c r="I4" s="67" t="s">
        <v>21</v>
      </c>
      <c r="J4" s="66" t="s">
        <v>18</v>
      </c>
      <c r="K4" s="66" t="s">
        <v>22</v>
      </c>
    </row>
    <row r="5" spans="1:11" ht="21" customHeight="1" x14ac:dyDescent="0.2">
      <c r="A5" s="68">
        <v>1</v>
      </c>
      <c r="B5" s="8" t="s">
        <v>675</v>
      </c>
      <c r="C5" s="8">
        <v>1184</v>
      </c>
      <c r="D5" s="8" t="s">
        <v>314</v>
      </c>
      <c r="E5" s="173">
        <v>2915574</v>
      </c>
      <c r="F5" s="80"/>
      <c r="G5" s="68">
        <v>13</v>
      </c>
      <c r="H5" s="8" t="s">
        <v>687</v>
      </c>
      <c r="I5" s="8">
        <v>825</v>
      </c>
      <c r="J5" s="8" t="s">
        <v>118</v>
      </c>
      <c r="K5" s="173">
        <v>2932651</v>
      </c>
    </row>
    <row r="6" spans="1:11" ht="21" customHeight="1" x14ac:dyDescent="0.2">
      <c r="A6" s="68">
        <v>2</v>
      </c>
      <c r="B6" s="8" t="s">
        <v>676</v>
      </c>
      <c r="C6" s="8">
        <v>1129</v>
      </c>
      <c r="D6" s="8" t="s">
        <v>188</v>
      </c>
      <c r="E6" s="173" t="s">
        <v>655</v>
      </c>
      <c r="F6" s="80"/>
      <c r="G6" s="214">
        <v>14</v>
      </c>
      <c r="H6" s="215" t="s">
        <v>688</v>
      </c>
      <c r="I6" s="215">
        <v>820</v>
      </c>
      <c r="J6" s="215" t="s">
        <v>98</v>
      </c>
      <c r="K6" s="216">
        <v>5614345</v>
      </c>
    </row>
    <row r="7" spans="1:11" ht="21" customHeight="1" x14ac:dyDescent="0.2">
      <c r="A7" s="68">
        <v>3</v>
      </c>
      <c r="B7" s="8" t="s">
        <v>677</v>
      </c>
      <c r="C7" s="8">
        <v>1108</v>
      </c>
      <c r="D7" s="8" t="s">
        <v>317</v>
      </c>
      <c r="E7" s="173" t="s">
        <v>656</v>
      </c>
      <c r="F7" s="80"/>
      <c r="G7" s="68">
        <v>15</v>
      </c>
      <c r="H7" s="8" t="s">
        <v>689</v>
      </c>
      <c r="I7" s="8">
        <v>815</v>
      </c>
      <c r="J7" s="8" t="s">
        <v>560</v>
      </c>
      <c r="K7" s="173" t="s">
        <v>665</v>
      </c>
    </row>
    <row r="8" spans="1:11" ht="21" customHeight="1" x14ac:dyDescent="0.2">
      <c r="A8" s="68">
        <v>4</v>
      </c>
      <c r="B8" s="8" t="s">
        <v>678</v>
      </c>
      <c r="C8" s="8">
        <v>1050</v>
      </c>
      <c r="D8" s="8" t="s">
        <v>185</v>
      </c>
      <c r="E8" s="173" t="s">
        <v>657</v>
      </c>
      <c r="F8" s="80"/>
      <c r="G8" s="68">
        <v>16</v>
      </c>
      <c r="H8" s="8" t="s">
        <v>690</v>
      </c>
      <c r="I8" s="8">
        <v>754</v>
      </c>
      <c r="J8" s="8" t="s">
        <v>514</v>
      </c>
      <c r="K8" s="173" t="s">
        <v>666</v>
      </c>
    </row>
    <row r="9" spans="1:11" ht="21" customHeight="1" x14ac:dyDescent="0.2">
      <c r="A9" s="68">
        <v>5</v>
      </c>
      <c r="B9" s="8" t="s">
        <v>679</v>
      </c>
      <c r="C9" s="8">
        <v>1032</v>
      </c>
      <c r="D9" s="8" t="s">
        <v>659</v>
      </c>
      <c r="E9" s="173" t="s">
        <v>658</v>
      </c>
      <c r="F9" s="80"/>
      <c r="G9" s="68">
        <v>17</v>
      </c>
      <c r="H9" s="8" t="s">
        <v>691</v>
      </c>
      <c r="I9" s="8">
        <v>728</v>
      </c>
      <c r="J9" s="8" t="s">
        <v>322</v>
      </c>
      <c r="K9" s="173" t="s">
        <v>667</v>
      </c>
    </row>
    <row r="10" spans="1:11" ht="21" customHeight="1" x14ac:dyDescent="0.2">
      <c r="A10" s="214">
        <v>6</v>
      </c>
      <c r="B10" s="215" t="s">
        <v>680</v>
      </c>
      <c r="C10" s="215">
        <v>1014</v>
      </c>
      <c r="D10" s="215" t="s">
        <v>98</v>
      </c>
      <c r="E10" s="216" t="s">
        <v>660</v>
      </c>
      <c r="F10" s="80"/>
      <c r="G10" s="68">
        <v>18</v>
      </c>
      <c r="H10" s="8" t="s">
        <v>692</v>
      </c>
      <c r="I10" s="8">
        <v>652</v>
      </c>
      <c r="J10" s="8" t="s">
        <v>118</v>
      </c>
      <c r="K10" s="173" t="s">
        <v>668</v>
      </c>
    </row>
    <row r="11" spans="1:11" ht="21" customHeight="1" x14ac:dyDescent="0.2">
      <c r="A11" s="68">
        <v>7</v>
      </c>
      <c r="B11" s="8" t="s">
        <v>681</v>
      </c>
      <c r="C11" s="8">
        <v>1004</v>
      </c>
      <c r="D11" s="8" t="s">
        <v>264</v>
      </c>
      <c r="E11" s="173" t="s">
        <v>661</v>
      </c>
      <c r="F11" s="80"/>
      <c r="G11" s="68">
        <v>19</v>
      </c>
      <c r="H11" s="8" t="s">
        <v>693</v>
      </c>
      <c r="I11" s="8">
        <v>626</v>
      </c>
      <c r="J11" s="8" t="s">
        <v>560</v>
      </c>
      <c r="K11" s="173" t="s">
        <v>669</v>
      </c>
    </row>
    <row r="12" spans="1:11" ht="21" customHeight="1" x14ac:dyDescent="0.2">
      <c r="A12" s="214">
        <v>8</v>
      </c>
      <c r="B12" s="215" t="s">
        <v>682</v>
      </c>
      <c r="C12" s="215">
        <v>997</v>
      </c>
      <c r="D12" s="215" t="s">
        <v>98</v>
      </c>
      <c r="E12" s="216" t="s">
        <v>662</v>
      </c>
      <c r="F12" s="80"/>
      <c r="G12" s="214">
        <v>20</v>
      </c>
      <c r="H12" s="215" t="s">
        <v>694</v>
      </c>
      <c r="I12" s="215">
        <v>619</v>
      </c>
      <c r="J12" s="215" t="s">
        <v>98</v>
      </c>
      <c r="K12" s="216" t="s">
        <v>670</v>
      </c>
    </row>
    <row r="13" spans="1:11" ht="21" customHeight="1" x14ac:dyDescent="0.2">
      <c r="A13" s="68">
        <v>9</v>
      </c>
      <c r="B13" s="8" t="s">
        <v>683</v>
      </c>
      <c r="C13" s="8">
        <v>956</v>
      </c>
      <c r="D13" s="8" t="s">
        <v>322</v>
      </c>
      <c r="E13" s="173" t="s">
        <v>663</v>
      </c>
      <c r="F13" s="80"/>
      <c r="G13" s="68">
        <v>21</v>
      </c>
      <c r="H13" s="8" t="s">
        <v>695</v>
      </c>
      <c r="I13" s="8">
        <v>615</v>
      </c>
      <c r="J13" s="8" t="s">
        <v>327</v>
      </c>
      <c r="K13" s="173" t="s">
        <v>671</v>
      </c>
    </row>
    <row r="14" spans="1:11" ht="21" customHeight="1" x14ac:dyDescent="0.2">
      <c r="A14" s="214">
        <v>10</v>
      </c>
      <c r="B14" s="215" t="s">
        <v>684</v>
      </c>
      <c r="C14" s="215">
        <v>929</v>
      </c>
      <c r="D14" s="215" t="s">
        <v>98</v>
      </c>
      <c r="E14" s="216" t="s">
        <v>664</v>
      </c>
      <c r="F14" s="80"/>
      <c r="G14" s="68">
        <v>22</v>
      </c>
      <c r="H14" s="8" t="s">
        <v>696</v>
      </c>
      <c r="I14" s="8">
        <v>535</v>
      </c>
      <c r="J14" s="8" t="s">
        <v>560</v>
      </c>
      <c r="K14" s="173" t="s">
        <v>672</v>
      </c>
    </row>
    <row r="15" spans="1:11" ht="21" customHeight="1" x14ac:dyDescent="0.2">
      <c r="A15" s="68">
        <v>11</v>
      </c>
      <c r="B15" s="8" t="s">
        <v>685</v>
      </c>
      <c r="C15" s="8">
        <v>919</v>
      </c>
      <c r="D15" s="8" t="s">
        <v>185</v>
      </c>
      <c r="E15" s="173">
        <v>2927765</v>
      </c>
      <c r="F15" s="80"/>
      <c r="G15" s="68">
        <v>23</v>
      </c>
      <c r="H15" s="8" t="s">
        <v>697</v>
      </c>
      <c r="I15" s="8">
        <v>525</v>
      </c>
      <c r="J15" s="8" t="s">
        <v>118</v>
      </c>
      <c r="K15" s="173" t="s">
        <v>673</v>
      </c>
    </row>
    <row r="16" spans="1:11" ht="21" customHeight="1" x14ac:dyDescent="0.2">
      <c r="A16" s="68">
        <v>12</v>
      </c>
      <c r="B16" s="8" t="s">
        <v>686</v>
      </c>
      <c r="C16" s="8">
        <v>832</v>
      </c>
      <c r="D16" s="8" t="s">
        <v>314</v>
      </c>
      <c r="E16" s="173">
        <v>2924553</v>
      </c>
      <c r="F16" s="80"/>
      <c r="G16" s="68">
        <v>24</v>
      </c>
      <c r="H16" s="8" t="s">
        <v>698</v>
      </c>
      <c r="I16" s="8">
        <v>500</v>
      </c>
      <c r="J16" s="8" t="s">
        <v>188</v>
      </c>
      <c r="K16" s="173" t="s">
        <v>674</v>
      </c>
    </row>
    <row r="17" spans="1:11" ht="21" customHeight="1" x14ac:dyDescent="0.2">
      <c r="A17" s="71"/>
      <c r="B17" s="72"/>
      <c r="C17" s="72"/>
      <c r="D17" s="76"/>
      <c r="E17" s="74"/>
      <c r="F17" s="75"/>
      <c r="G17" s="71"/>
      <c r="H17" s="121"/>
      <c r="I17" s="121"/>
      <c r="J17" s="121"/>
      <c r="K17" s="163"/>
    </row>
    <row r="18" spans="1:11" s="65" customFormat="1" ht="21" customHeight="1" x14ac:dyDescent="0.2">
      <c r="A18" s="57" t="str">
        <f>+Paramètres!B29</f>
        <v>D2 - -18ans Garçons</v>
      </c>
      <c r="B18" s="62"/>
      <c r="C18" s="60" t="str">
        <f>Paramètres!C29</f>
        <v>QUIMPERLE - Lycée de Kermeuzec</v>
      </c>
      <c r="D18" s="63"/>
      <c r="E18" s="96"/>
      <c r="F18" s="62"/>
      <c r="G18" s="63"/>
      <c r="H18" s="63" t="str">
        <f>Paramètres!D29</f>
        <v>Tél : 06.98.32.54.91</v>
      </c>
      <c r="I18" s="63"/>
      <c r="J18" s="63" t="str">
        <f>Paramètres!F29</f>
        <v>Samedi 10 Octobre 14H00</v>
      </c>
      <c r="K18" s="64"/>
    </row>
    <row r="19" spans="1:11" s="50" customFormat="1" ht="21" customHeight="1" x14ac:dyDescent="0.2">
      <c r="A19" s="66"/>
      <c r="B19" s="66" t="str">
        <f>'D1'!B27</f>
        <v>Noms</v>
      </c>
      <c r="C19" s="66" t="str">
        <f>'D1'!C27</f>
        <v>Pts</v>
      </c>
      <c r="D19" s="66" t="str">
        <f>'D1'!D16</f>
        <v>Club</v>
      </c>
      <c r="E19" s="66" t="str">
        <f>'D1'!E27</f>
        <v>Licence</v>
      </c>
      <c r="F19" s="79">
        <f>'D1'!F27</f>
        <v>0</v>
      </c>
      <c r="G19" s="66"/>
      <c r="H19" s="66" t="str">
        <f>'D1'!H27</f>
        <v>Noms</v>
      </c>
      <c r="I19" s="66" t="str">
        <f>'D1'!I27</f>
        <v>Pts</v>
      </c>
      <c r="J19" s="66" t="str">
        <f>'D1'!J27</f>
        <v>Club</v>
      </c>
      <c r="K19" s="66" t="str">
        <f>'D1'!K27</f>
        <v>Licence</v>
      </c>
    </row>
    <row r="20" spans="1:11" ht="21" customHeight="1" x14ac:dyDescent="0.2">
      <c r="A20" s="68">
        <v>1</v>
      </c>
      <c r="B20" s="8" t="s">
        <v>267</v>
      </c>
      <c r="C20" s="8">
        <v>841</v>
      </c>
      <c r="D20" s="8" t="s">
        <v>253</v>
      </c>
      <c r="E20" s="173" t="s">
        <v>252</v>
      </c>
      <c r="F20" s="104"/>
      <c r="G20" s="68">
        <v>9</v>
      </c>
      <c r="H20" s="8" t="s">
        <v>268</v>
      </c>
      <c r="I20" s="8">
        <v>774</v>
      </c>
      <c r="J20" s="8" t="s">
        <v>102</v>
      </c>
      <c r="K20" s="173" t="s">
        <v>261</v>
      </c>
    </row>
    <row r="21" spans="1:11" ht="21" customHeight="1" x14ac:dyDescent="0.2">
      <c r="A21" s="68">
        <v>2</v>
      </c>
      <c r="B21" s="8" t="s">
        <v>269</v>
      </c>
      <c r="C21" s="8">
        <v>975</v>
      </c>
      <c r="D21" s="8" t="s">
        <v>254</v>
      </c>
      <c r="E21" s="173">
        <v>2929840</v>
      </c>
      <c r="F21" s="104"/>
      <c r="G21" s="68">
        <v>10</v>
      </c>
      <c r="H21" s="8" t="s">
        <v>270</v>
      </c>
      <c r="I21" s="8">
        <v>766</v>
      </c>
      <c r="J21" s="8" t="s">
        <v>102</v>
      </c>
      <c r="K21" s="173" t="s">
        <v>262</v>
      </c>
    </row>
    <row r="22" spans="1:11" ht="21" customHeight="1" x14ac:dyDescent="0.2">
      <c r="A22" s="68">
        <v>3</v>
      </c>
      <c r="B22" s="8" t="s">
        <v>271</v>
      </c>
      <c r="C22" s="8">
        <v>944</v>
      </c>
      <c r="D22" s="8" t="s">
        <v>256</v>
      </c>
      <c r="E22" s="173" t="s">
        <v>255</v>
      </c>
      <c r="F22" s="104"/>
      <c r="G22" s="214">
        <v>11</v>
      </c>
      <c r="H22" s="215" t="s">
        <v>272</v>
      </c>
      <c r="I22" s="215">
        <v>759</v>
      </c>
      <c r="J22" s="215" t="s">
        <v>98</v>
      </c>
      <c r="K22" s="216" t="s">
        <v>263</v>
      </c>
    </row>
    <row r="23" spans="1:11" ht="21" customHeight="1" x14ac:dyDescent="0.2">
      <c r="A23" s="68">
        <v>4</v>
      </c>
      <c r="B23" s="8" t="s">
        <v>273</v>
      </c>
      <c r="C23" s="8">
        <v>883</v>
      </c>
      <c r="D23" s="8" t="s">
        <v>188</v>
      </c>
      <c r="E23" s="173" t="s">
        <v>257</v>
      </c>
      <c r="F23" s="104"/>
      <c r="G23" s="68">
        <v>12</v>
      </c>
      <c r="H23" s="8" t="s">
        <v>274</v>
      </c>
      <c r="I23" s="8">
        <v>660</v>
      </c>
      <c r="J23" s="8" t="s">
        <v>264</v>
      </c>
      <c r="K23" s="173">
        <v>2930121</v>
      </c>
    </row>
    <row r="24" spans="1:11" ht="21" customHeight="1" x14ac:dyDescent="0.2">
      <c r="A24" s="68">
        <v>5</v>
      </c>
      <c r="B24" s="8" t="s">
        <v>275</v>
      </c>
      <c r="C24" s="8">
        <v>873</v>
      </c>
      <c r="D24" s="8" t="s">
        <v>253</v>
      </c>
      <c r="E24" s="173" t="s">
        <v>258</v>
      </c>
      <c r="F24" s="104"/>
      <c r="G24" s="68">
        <v>13</v>
      </c>
      <c r="H24" s="8" t="s">
        <v>276</v>
      </c>
      <c r="I24" s="8">
        <v>659</v>
      </c>
      <c r="J24" s="8" t="s">
        <v>264</v>
      </c>
      <c r="K24" s="173">
        <v>2934294</v>
      </c>
    </row>
    <row r="25" spans="1:11" ht="21" customHeight="1" x14ac:dyDescent="0.2">
      <c r="A25" s="68">
        <v>6</v>
      </c>
      <c r="B25" s="8" t="s">
        <v>277</v>
      </c>
      <c r="C25" s="8">
        <v>853</v>
      </c>
      <c r="D25" s="8" t="s">
        <v>188</v>
      </c>
      <c r="E25" s="173">
        <v>2934152</v>
      </c>
      <c r="F25" s="104"/>
      <c r="G25" s="68">
        <v>14</v>
      </c>
      <c r="H25" s="8" t="s">
        <v>278</v>
      </c>
      <c r="I25" s="8">
        <v>643</v>
      </c>
      <c r="J25" s="8" t="s">
        <v>264</v>
      </c>
      <c r="K25" s="173">
        <v>2932200</v>
      </c>
    </row>
    <row r="26" spans="1:11" ht="21" customHeight="1" x14ac:dyDescent="0.2">
      <c r="A26" s="214">
        <v>7</v>
      </c>
      <c r="B26" s="215" t="s">
        <v>279</v>
      </c>
      <c r="C26" s="215">
        <v>823</v>
      </c>
      <c r="D26" s="215" t="s">
        <v>98</v>
      </c>
      <c r="E26" s="216" t="s">
        <v>259</v>
      </c>
      <c r="F26" s="104"/>
      <c r="G26" s="68">
        <v>15</v>
      </c>
      <c r="H26" s="8" t="s">
        <v>280</v>
      </c>
      <c r="I26" s="8">
        <v>632</v>
      </c>
      <c r="J26" s="8" t="s">
        <v>253</v>
      </c>
      <c r="K26" s="173" t="s">
        <v>265</v>
      </c>
    </row>
    <row r="27" spans="1:11" ht="21" customHeight="1" x14ac:dyDescent="0.2">
      <c r="A27" s="68">
        <v>8</v>
      </c>
      <c r="B27" s="8" t="s">
        <v>281</v>
      </c>
      <c r="C27" s="8">
        <v>819</v>
      </c>
      <c r="D27" s="8" t="s">
        <v>253</v>
      </c>
      <c r="E27" s="173" t="s">
        <v>260</v>
      </c>
      <c r="F27" s="80"/>
      <c r="G27" s="68">
        <v>16</v>
      </c>
      <c r="H27" s="160" t="s">
        <v>282</v>
      </c>
      <c r="I27" s="160">
        <v>624</v>
      </c>
      <c r="J27" s="160" t="s">
        <v>102</v>
      </c>
      <c r="K27" s="173" t="s">
        <v>266</v>
      </c>
    </row>
    <row r="28" spans="1:11" ht="21" customHeight="1" x14ac:dyDescent="0.2">
      <c r="A28" s="164"/>
      <c r="B28" s="121"/>
      <c r="C28" s="121"/>
      <c r="D28" s="121"/>
      <c r="E28" s="121"/>
      <c r="F28" s="111"/>
      <c r="G28" s="165"/>
      <c r="H28" s="121"/>
      <c r="I28" s="121"/>
      <c r="J28" s="121"/>
      <c r="K28" s="162"/>
    </row>
    <row r="29" spans="1:11" s="30" customFormat="1" ht="21" customHeight="1" x14ac:dyDescent="0.2">
      <c r="A29" s="57" t="str">
        <f>Paramètres!B30</f>
        <v>D2 - -15 ans Garçons</v>
      </c>
      <c r="B29" s="62"/>
      <c r="C29" s="60" t="str">
        <f>Paramètres!C30</f>
        <v>DOUARNENEZ - Salle Spécifique - Rue Jules Verne - Tréboul</v>
      </c>
      <c r="D29" s="63"/>
      <c r="E29" s="96"/>
      <c r="F29" s="62"/>
      <c r="G29" s="63"/>
      <c r="H29" s="63" t="str">
        <f>Paramètres!D30</f>
        <v xml:space="preserve">Tél : 06 81 30 56 79 </v>
      </c>
      <c r="I29" s="63"/>
      <c r="J29" s="63" t="str">
        <f>Paramètres!F30</f>
        <v>Samedi 10 Octobre 14H00</v>
      </c>
      <c r="K29" s="64"/>
    </row>
    <row r="30" spans="1:11" s="50" customFormat="1" ht="21" customHeight="1" thickBot="1" x14ac:dyDescent="0.25">
      <c r="A30" s="66"/>
      <c r="B30" s="66" t="str">
        <f>'D1'!B27</f>
        <v>Noms</v>
      </c>
      <c r="C30" s="66" t="str">
        <f>'D1'!C27</f>
        <v>Pts</v>
      </c>
      <c r="D30" s="66" t="str">
        <f>'D1'!D27</f>
        <v>Club</v>
      </c>
      <c r="E30" s="66" t="str">
        <f>'D1'!E27</f>
        <v>Licence</v>
      </c>
      <c r="F30" s="79">
        <f>'D1'!F27</f>
        <v>0</v>
      </c>
      <c r="G30" s="66"/>
      <c r="H30" s="66" t="str">
        <f>'D1'!H27</f>
        <v>Noms</v>
      </c>
      <c r="I30" s="66" t="str">
        <f>'D1'!I27</f>
        <v>Pts</v>
      </c>
      <c r="J30" s="66" t="str">
        <f>'D1'!J27</f>
        <v>Club</v>
      </c>
      <c r="K30" s="66" t="str">
        <f>'D1'!K27</f>
        <v>Licence</v>
      </c>
    </row>
    <row r="31" spans="1:11" ht="21" customHeight="1" thickBot="1" x14ac:dyDescent="0.25">
      <c r="A31" s="68">
        <v>1</v>
      </c>
      <c r="B31" s="211" t="s">
        <v>862</v>
      </c>
      <c r="C31" s="211">
        <v>649</v>
      </c>
      <c r="D31" s="211" t="s">
        <v>322</v>
      </c>
      <c r="E31" s="211" t="s">
        <v>401</v>
      </c>
      <c r="F31" s="21"/>
      <c r="G31" s="68">
        <v>14</v>
      </c>
      <c r="H31" s="211" t="s">
        <v>877</v>
      </c>
      <c r="I31" s="211">
        <v>500</v>
      </c>
      <c r="J31" s="211" t="s">
        <v>185</v>
      </c>
      <c r="K31" s="211" t="s">
        <v>878</v>
      </c>
    </row>
    <row r="32" spans="1:11" ht="21" customHeight="1" thickBot="1" x14ac:dyDescent="0.25">
      <c r="A32" s="214">
        <v>2</v>
      </c>
      <c r="B32" s="221" t="s">
        <v>863</v>
      </c>
      <c r="C32" s="221">
        <v>606</v>
      </c>
      <c r="D32" s="221" t="s">
        <v>98</v>
      </c>
      <c r="E32" s="221" t="s">
        <v>402</v>
      </c>
      <c r="F32" s="21"/>
      <c r="G32" s="68">
        <v>15</v>
      </c>
      <c r="H32" s="211" t="s">
        <v>879</v>
      </c>
      <c r="I32" s="211">
        <v>500</v>
      </c>
      <c r="J32" s="211" t="s">
        <v>253</v>
      </c>
      <c r="K32" s="211" t="s">
        <v>413</v>
      </c>
    </row>
    <row r="33" spans="1:11" ht="21" customHeight="1" thickBot="1" x14ac:dyDescent="0.25">
      <c r="A33" s="68">
        <v>3</v>
      </c>
      <c r="B33" s="211" t="s">
        <v>864</v>
      </c>
      <c r="C33" s="211">
        <v>590</v>
      </c>
      <c r="D33" s="211" t="s">
        <v>256</v>
      </c>
      <c r="E33" s="211" t="s">
        <v>403</v>
      </c>
      <c r="F33" s="21"/>
      <c r="G33" s="68">
        <v>16</v>
      </c>
      <c r="H33" s="211" t="s">
        <v>880</v>
      </c>
      <c r="I33" s="211">
        <v>500</v>
      </c>
      <c r="J33" s="211" t="s">
        <v>314</v>
      </c>
      <c r="K33" s="211" t="s">
        <v>414</v>
      </c>
    </row>
    <row r="34" spans="1:11" ht="21" customHeight="1" thickBot="1" x14ac:dyDescent="0.25">
      <c r="A34" s="68">
        <v>4</v>
      </c>
      <c r="B34" s="211" t="s">
        <v>865</v>
      </c>
      <c r="C34" s="211">
        <v>578</v>
      </c>
      <c r="D34" s="211" t="s">
        <v>256</v>
      </c>
      <c r="E34" s="211" t="s">
        <v>369</v>
      </c>
      <c r="F34" s="21"/>
      <c r="G34" s="68">
        <v>17</v>
      </c>
      <c r="H34" s="211" t="s">
        <v>881</v>
      </c>
      <c r="I34" s="211">
        <v>500</v>
      </c>
      <c r="J34" s="211" t="s">
        <v>406</v>
      </c>
      <c r="K34" s="211" t="s">
        <v>415</v>
      </c>
    </row>
    <row r="35" spans="1:11" ht="21" customHeight="1" thickBot="1" x14ac:dyDescent="0.25">
      <c r="A35" s="68">
        <v>5</v>
      </c>
      <c r="B35" s="211" t="s">
        <v>866</v>
      </c>
      <c r="C35" s="211">
        <v>564</v>
      </c>
      <c r="D35" s="211" t="s">
        <v>185</v>
      </c>
      <c r="E35" s="211" t="s">
        <v>404</v>
      </c>
      <c r="F35" s="21"/>
      <c r="G35" s="68">
        <v>18</v>
      </c>
      <c r="H35" s="211" t="s">
        <v>882</v>
      </c>
      <c r="I35" s="211">
        <v>500</v>
      </c>
      <c r="J35" s="211" t="s">
        <v>317</v>
      </c>
      <c r="K35" s="211" t="s">
        <v>416</v>
      </c>
    </row>
    <row r="36" spans="1:11" ht="21" customHeight="1" thickBot="1" x14ac:dyDescent="0.25">
      <c r="A36" s="68">
        <v>6</v>
      </c>
      <c r="B36" s="211" t="s">
        <v>867</v>
      </c>
      <c r="C36" s="211">
        <v>559</v>
      </c>
      <c r="D36" s="211" t="s">
        <v>406</v>
      </c>
      <c r="E36" s="211" t="s">
        <v>405</v>
      </c>
      <c r="F36" s="21"/>
      <c r="G36" s="68">
        <v>19</v>
      </c>
      <c r="H36" s="211" t="s">
        <v>883</v>
      </c>
      <c r="I36" s="211">
        <v>500</v>
      </c>
      <c r="J36" s="211" t="s">
        <v>327</v>
      </c>
      <c r="K36" s="211" t="s">
        <v>417</v>
      </c>
    </row>
    <row r="37" spans="1:11" ht="21" customHeight="1" thickBot="1" x14ac:dyDescent="0.25">
      <c r="A37" s="68">
        <v>7</v>
      </c>
      <c r="B37" s="211" t="s">
        <v>868</v>
      </c>
      <c r="C37" s="211">
        <v>559</v>
      </c>
      <c r="D37" s="211" t="s">
        <v>327</v>
      </c>
      <c r="E37" s="211" t="s">
        <v>407</v>
      </c>
      <c r="F37" s="21"/>
      <c r="G37" s="68">
        <v>20</v>
      </c>
      <c r="H37" s="211" t="s">
        <v>884</v>
      </c>
      <c r="I37" s="211">
        <v>500</v>
      </c>
      <c r="J37" s="211" t="s">
        <v>327</v>
      </c>
      <c r="K37" s="211" t="s">
        <v>418</v>
      </c>
    </row>
    <row r="38" spans="1:11" ht="21" customHeight="1" thickBot="1" x14ac:dyDescent="0.25">
      <c r="A38" s="68">
        <v>8</v>
      </c>
      <c r="B38" s="211" t="s">
        <v>869</v>
      </c>
      <c r="C38" s="211">
        <v>554</v>
      </c>
      <c r="D38" s="211" t="s">
        <v>317</v>
      </c>
      <c r="E38" s="211" t="s">
        <v>408</v>
      </c>
      <c r="F38" s="21"/>
      <c r="G38" s="68">
        <v>21</v>
      </c>
      <c r="H38" s="211" t="s">
        <v>885</v>
      </c>
      <c r="I38" s="211">
        <v>500</v>
      </c>
      <c r="J38" s="211" t="s">
        <v>185</v>
      </c>
      <c r="K38" s="211" t="s">
        <v>419</v>
      </c>
    </row>
    <row r="39" spans="1:11" ht="21" customHeight="1" thickBot="1" x14ac:dyDescent="0.25">
      <c r="A39" s="214">
        <v>9</v>
      </c>
      <c r="B39" s="221" t="s">
        <v>870</v>
      </c>
      <c r="C39" s="221">
        <v>530</v>
      </c>
      <c r="D39" s="221" t="s">
        <v>98</v>
      </c>
      <c r="E39" s="221" t="s">
        <v>409</v>
      </c>
      <c r="F39" s="21"/>
      <c r="G39" s="68">
        <v>22</v>
      </c>
      <c r="H39" s="211" t="s">
        <v>886</v>
      </c>
      <c r="I39" s="211">
        <v>500</v>
      </c>
      <c r="J39" s="211" t="s">
        <v>264</v>
      </c>
      <c r="K39" s="211" t="s">
        <v>420</v>
      </c>
    </row>
    <row r="40" spans="1:11" ht="21" customHeight="1" thickBot="1" x14ac:dyDescent="0.25">
      <c r="A40" s="68">
        <v>10</v>
      </c>
      <c r="B40" s="211" t="s">
        <v>871</v>
      </c>
      <c r="C40" s="211">
        <v>519</v>
      </c>
      <c r="D40" s="211" t="s">
        <v>185</v>
      </c>
      <c r="E40" s="211" t="s">
        <v>410</v>
      </c>
      <c r="F40" s="21"/>
      <c r="G40" s="68">
        <v>23</v>
      </c>
      <c r="H40" s="211" t="s">
        <v>887</v>
      </c>
      <c r="I40" s="211">
        <v>500</v>
      </c>
      <c r="J40" s="211" t="s">
        <v>264</v>
      </c>
      <c r="K40" s="211" t="s">
        <v>421</v>
      </c>
    </row>
    <row r="41" spans="1:11" ht="21" customHeight="1" thickBot="1" x14ac:dyDescent="0.25">
      <c r="A41" s="68">
        <v>11</v>
      </c>
      <c r="B41" s="211" t="s">
        <v>872</v>
      </c>
      <c r="C41" s="211">
        <v>500</v>
      </c>
      <c r="D41" s="211" t="s">
        <v>256</v>
      </c>
      <c r="E41" s="211" t="s">
        <v>411</v>
      </c>
      <c r="F41" s="21"/>
      <c r="G41" s="68">
        <v>24</v>
      </c>
      <c r="H41" s="211" t="s">
        <v>888</v>
      </c>
      <c r="I41" s="211">
        <v>500</v>
      </c>
      <c r="J41" s="211" t="s">
        <v>253</v>
      </c>
      <c r="K41" s="211">
        <v>2935204</v>
      </c>
    </row>
    <row r="42" spans="1:11" ht="21" customHeight="1" thickBot="1" x14ac:dyDescent="0.25">
      <c r="A42" s="68">
        <v>12</v>
      </c>
      <c r="B42" s="211" t="s">
        <v>873</v>
      </c>
      <c r="C42" s="211">
        <v>500</v>
      </c>
      <c r="D42" s="211" t="s">
        <v>412</v>
      </c>
      <c r="E42" s="211" t="s">
        <v>874</v>
      </c>
      <c r="F42" s="21"/>
      <c r="G42" s="68">
        <v>25</v>
      </c>
      <c r="H42" s="211" t="s">
        <v>889</v>
      </c>
      <c r="I42" s="211">
        <v>500</v>
      </c>
      <c r="J42" s="211" t="s">
        <v>253</v>
      </c>
      <c r="K42" s="211">
        <v>2935336</v>
      </c>
    </row>
    <row r="43" spans="1:11" ht="21" customHeight="1" thickBot="1" x14ac:dyDescent="0.25">
      <c r="A43" s="68">
        <v>13</v>
      </c>
      <c r="B43" s="211" t="s">
        <v>875</v>
      </c>
      <c r="C43" s="211">
        <v>500</v>
      </c>
      <c r="D43" s="211" t="s">
        <v>412</v>
      </c>
      <c r="E43" s="211" t="s">
        <v>876</v>
      </c>
      <c r="F43" s="21"/>
      <c r="G43" s="68"/>
      <c r="H43" s="211" t="s">
        <v>890</v>
      </c>
      <c r="I43" s="211">
        <v>500</v>
      </c>
      <c r="J43" s="211" t="s">
        <v>185</v>
      </c>
      <c r="K43" s="211">
        <v>2935823</v>
      </c>
    </row>
    <row r="44" spans="1:11" ht="21" customHeight="1" x14ac:dyDescent="0.2">
      <c r="A44" s="87"/>
      <c r="B44" s="88"/>
      <c r="C44" s="88"/>
      <c r="D44" s="92"/>
      <c r="E44" s="90"/>
      <c r="F44" s="91"/>
      <c r="G44" s="87"/>
      <c r="H44" s="88"/>
      <c r="I44" s="88"/>
      <c r="J44" s="92"/>
      <c r="K44" s="90"/>
    </row>
    <row r="45" spans="1:11" s="30" customFormat="1" ht="21" hidden="1" customHeight="1" x14ac:dyDescent="0.2">
      <c r="A45" s="57" t="str">
        <f>Paramètres!B31</f>
        <v>D2 - -13 ans Garçons</v>
      </c>
      <c r="B45" s="62"/>
      <c r="C45" s="60" t="str">
        <f>Paramètres!C31</f>
        <v>CHATEAULIN - Salle Spécifique de Penmez - Le Germoir (derrière la Gare)</v>
      </c>
      <c r="D45" s="63"/>
      <c r="E45" s="96"/>
      <c r="F45" s="62"/>
      <c r="G45" s="63"/>
      <c r="H45" s="63" t="str">
        <f>Paramètres!D31</f>
        <v>Tél : 06 62 68 10 25</v>
      </c>
      <c r="I45" s="63"/>
      <c r="J45" s="63" t="str">
        <f>Paramètres!F31</f>
        <v>Samedi 21 Mars 14H00</v>
      </c>
      <c r="K45" s="64"/>
    </row>
    <row r="46" spans="1:11" s="50" customFormat="1" ht="21" hidden="1" customHeight="1" x14ac:dyDescent="0.2">
      <c r="A46" s="66"/>
      <c r="B46" s="66" t="str">
        <f>'D1'!B27</f>
        <v>Noms</v>
      </c>
      <c r="C46" s="66" t="str">
        <f>'D1'!C27</f>
        <v>Pts</v>
      </c>
      <c r="D46" s="66" t="str">
        <f>'D1'!D27</f>
        <v>Club</v>
      </c>
      <c r="E46" s="66" t="str">
        <f>'D1'!E27</f>
        <v>Licence</v>
      </c>
      <c r="F46" s="79">
        <f>'D1'!F27</f>
        <v>0</v>
      </c>
      <c r="G46" s="66"/>
      <c r="H46" s="66" t="str">
        <f>'D1'!H27</f>
        <v>Noms</v>
      </c>
      <c r="I46" s="66" t="str">
        <f>'D1'!I27</f>
        <v>Pts</v>
      </c>
      <c r="J46" s="66" t="str">
        <f>'D1'!J27</f>
        <v>Club</v>
      </c>
      <c r="K46" s="66" t="str">
        <f>'D1'!K27</f>
        <v>Licence</v>
      </c>
    </row>
    <row r="47" spans="1:11" ht="21" hidden="1" customHeight="1" x14ac:dyDescent="0.2">
      <c r="A47" s="68">
        <v>1</v>
      </c>
      <c r="B47" s="8"/>
      <c r="C47" s="8"/>
      <c r="D47" s="8"/>
      <c r="E47" s="173"/>
      <c r="F47" s="104"/>
      <c r="G47" s="68">
        <v>9</v>
      </c>
      <c r="H47" s="68"/>
      <c r="I47" s="68"/>
      <c r="J47" s="68"/>
      <c r="K47" s="174"/>
    </row>
    <row r="48" spans="1:11" ht="21" hidden="1" customHeight="1" x14ac:dyDescent="0.2">
      <c r="A48" s="68">
        <v>2</v>
      </c>
      <c r="B48" s="8"/>
      <c r="C48" s="8"/>
      <c r="D48" s="8"/>
      <c r="E48" s="173"/>
      <c r="F48" s="104"/>
      <c r="G48" s="68">
        <v>10</v>
      </c>
      <c r="H48" s="8"/>
      <c r="I48" s="8"/>
      <c r="J48" s="8"/>
      <c r="K48" s="173"/>
    </row>
    <row r="49" spans="1:11" ht="21" hidden="1" customHeight="1" x14ac:dyDescent="0.2">
      <c r="A49" s="68">
        <v>3</v>
      </c>
      <c r="B49" s="68"/>
      <c r="C49" s="68"/>
      <c r="D49" s="68"/>
      <c r="E49" s="174"/>
      <c r="F49" s="104"/>
      <c r="G49" s="68">
        <v>11</v>
      </c>
      <c r="H49" s="68"/>
      <c r="I49" s="68"/>
      <c r="J49" s="68"/>
      <c r="K49" s="174"/>
    </row>
    <row r="50" spans="1:11" ht="21" hidden="1" customHeight="1" x14ac:dyDescent="0.2">
      <c r="A50" s="68">
        <v>4</v>
      </c>
      <c r="B50" s="8"/>
      <c r="C50" s="8"/>
      <c r="D50" s="8"/>
      <c r="E50" s="173"/>
      <c r="F50" s="104"/>
      <c r="G50" s="68">
        <v>12</v>
      </c>
      <c r="H50" s="8"/>
      <c r="I50" s="8"/>
      <c r="J50" s="8"/>
      <c r="K50" s="173"/>
    </row>
    <row r="51" spans="1:11" ht="21" hidden="1" customHeight="1" x14ac:dyDescent="0.2">
      <c r="A51" s="68">
        <v>5</v>
      </c>
      <c r="B51" s="8"/>
      <c r="C51" s="8"/>
      <c r="D51" s="8"/>
      <c r="E51" s="173"/>
      <c r="F51" s="104"/>
      <c r="G51" s="68">
        <v>13</v>
      </c>
      <c r="H51" s="8"/>
      <c r="I51" s="8"/>
      <c r="J51" s="8"/>
      <c r="K51" s="173"/>
    </row>
    <row r="52" spans="1:11" ht="21" hidden="1" customHeight="1" x14ac:dyDescent="0.2">
      <c r="A52" s="68">
        <v>6</v>
      </c>
      <c r="B52" s="8"/>
      <c r="C52" s="8"/>
      <c r="D52" s="8"/>
      <c r="E52" s="173"/>
      <c r="F52" s="104"/>
      <c r="G52" s="68">
        <v>14</v>
      </c>
      <c r="H52" s="8"/>
      <c r="I52" s="8"/>
      <c r="J52" s="8"/>
      <c r="K52" s="173"/>
    </row>
    <row r="53" spans="1:11" ht="21" hidden="1" customHeight="1" x14ac:dyDescent="0.2">
      <c r="A53" s="68">
        <v>7</v>
      </c>
      <c r="B53" s="8"/>
      <c r="C53" s="8"/>
      <c r="D53" s="8"/>
      <c r="E53" s="173"/>
      <c r="F53" s="104"/>
      <c r="G53" s="68"/>
      <c r="H53" s="68"/>
      <c r="I53" s="68"/>
      <c r="J53" s="68"/>
      <c r="K53" s="174"/>
    </row>
    <row r="54" spans="1:11" ht="21" hidden="1" customHeight="1" x14ac:dyDescent="0.2">
      <c r="A54" s="68">
        <v>8</v>
      </c>
      <c r="B54" s="68"/>
      <c r="C54" s="68"/>
      <c r="D54" s="68"/>
      <c r="E54" s="174"/>
      <c r="F54" s="104"/>
      <c r="G54" s="68"/>
      <c r="H54" s="68"/>
      <c r="I54" s="68"/>
      <c r="J54" s="68"/>
      <c r="K54" s="174"/>
    </row>
    <row r="55" spans="1:11" ht="15" customHeight="1" x14ac:dyDescent="0.2"/>
    <row r="56" spans="1:11" ht="15" customHeight="1" x14ac:dyDescent="0.2"/>
    <row r="57" spans="1:11" ht="15" customHeight="1" x14ac:dyDescent="0.2"/>
    <row r="58" spans="1:11" ht="15" customHeight="1" x14ac:dyDescent="0.2"/>
    <row r="59" spans="1:11" ht="15" customHeight="1" x14ac:dyDescent="0.2"/>
    <row r="60" spans="1:11" ht="15" customHeight="1" x14ac:dyDescent="0.2"/>
    <row r="61" spans="1:11" ht="15" customHeight="1" x14ac:dyDescent="0.2"/>
    <row r="62" spans="1:11" ht="15" customHeight="1" x14ac:dyDescent="0.2"/>
    <row r="63" spans="1:11" ht="15" customHeight="1" x14ac:dyDescent="0.2"/>
  </sheetData>
  <mergeCells count="2">
    <mergeCell ref="B1:J1"/>
    <mergeCell ref="A2:K2"/>
  </mergeCells>
  <phoneticPr fontId="7" type="noConversion"/>
  <printOptions horizontalCentered="1"/>
  <pageMargins left="0.19685039370078741" right="0.19685039370078741" top="0.19685039370078741" bottom="0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K48"/>
  <sheetViews>
    <sheetView showGridLines="0" zoomScaleNormal="100" workbookViewId="0">
      <selection activeCell="J41" sqref="J41"/>
    </sheetView>
  </sheetViews>
  <sheetFormatPr baseColWidth="10" defaultRowHeight="11.25" x14ac:dyDescent="0.2"/>
  <cols>
    <col min="1" max="1" width="2.7109375" style="32" customWidth="1"/>
    <col min="2" max="2" width="20.7109375" style="32" customWidth="1"/>
    <col min="3" max="3" width="7.140625" style="32" customWidth="1"/>
    <col min="4" max="4" width="21.7109375" style="51" customWidth="1"/>
    <col min="5" max="5" width="8.5703125" style="49" bestFit="1" customWidth="1"/>
    <col min="6" max="6" width="1.28515625" style="32" customWidth="1"/>
    <col min="7" max="7" width="4" style="32" customWidth="1"/>
    <col min="8" max="8" width="20.7109375" style="32" customWidth="1"/>
    <col min="9" max="9" width="8.5703125" style="32" customWidth="1"/>
    <col min="10" max="10" width="20" style="51" customWidth="1"/>
    <col min="11" max="11" width="8.7109375" style="49" customWidth="1"/>
    <col min="12" max="16384" width="11.42578125" style="32"/>
  </cols>
  <sheetData>
    <row r="1" spans="1:11" s="54" customFormat="1" ht="18" customHeight="1" x14ac:dyDescent="0.25">
      <c r="A1" s="52"/>
      <c r="B1" s="234" t="str">
        <f>Paramètres!B1</f>
        <v>CRITERIUM FEDERAL TOUR N° 1</v>
      </c>
      <c r="C1" s="234"/>
      <c r="D1" s="234"/>
      <c r="E1" s="234"/>
      <c r="F1" s="234"/>
      <c r="G1" s="234"/>
      <c r="H1" s="234"/>
      <c r="I1" s="234"/>
      <c r="J1" s="234"/>
      <c r="K1" s="95" t="s">
        <v>108</v>
      </c>
    </row>
    <row r="2" spans="1:11" ht="18" customHeight="1" x14ac:dyDescent="0.2">
      <c r="A2" s="236" t="s">
        <v>109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ht="21" hidden="1" customHeight="1" x14ac:dyDescent="0.2">
      <c r="A3" s="133"/>
      <c r="B3" s="134"/>
      <c r="C3" s="135"/>
      <c r="D3" s="179"/>
      <c r="E3" s="135"/>
      <c r="F3" s="21"/>
      <c r="G3" s="133"/>
      <c r="H3" s="134"/>
      <c r="I3" s="135"/>
      <c r="J3" s="179"/>
      <c r="K3" s="135"/>
    </row>
    <row r="4" spans="1:11" s="30" customFormat="1" ht="21" customHeight="1" x14ac:dyDescent="0.2">
      <c r="A4" s="57" t="str">
        <f>+Paramètres!B33</f>
        <v>D3 - -18 ans Garçons</v>
      </c>
      <c r="B4" s="62"/>
      <c r="C4" s="62" t="str">
        <f>+Paramètres!C33</f>
        <v>QUIMPERLE - Lycée de Kermeuzec</v>
      </c>
      <c r="D4" s="63"/>
      <c r="E4" s="96"/>
      <c r="F4" s="62"/>
      <c r="G4" s="63"/>
      <c r="H4" s="63" t="str">
        <f>+Paramètres!D33</f>
        <v>Tél : 06.98.32.54.91</v>
      </c>
      <c r="I4" s="63"/>
      <c r="J4" s="63" t="str">
        <f>+Paramètres!F13</f>
        <v>Samedi 10 Octobre 14H00</v>
      </c>
      <c r="K4" s="64"/>
    </row>
    <row r="5" spans="1:11" s="50" customFormat="1" ht="21" customHeight="1" x14ac:dyDescent="0.2">
      <c r="A5" s="66"/>
      <c r="B5" s="66" t="str">
        <f>'D1'!B27</f>
        <v>Noms</v>
      </c>
      <c r="C5" s="66" t="str">
        <f>'D1'!C27</f>
        <v>Pts</v>
      </c>
      <c r="D5" s="66" t="str">
        <f>'D1'!D27</f>
        <v>Club</v>
      </c>
      <c r="E5" s="66" t="str">
        <f>'D1'!E27</f>
        <v>Licence</v>
      </c>
      <c r="F5" s="79">
        <f>'D1'!F27</f>
        <v>0</v>
      </c>
      <c r="G5" s="66"/>
      <c r="H5" s="66" t="str">
        <f>'D1'!H27</f>
        <v>Noms</v>
      </c>
      <c r="I5" s="66" t="str">
        <f>'D1'!I27</f>
        <v>Pts</v>
      </c>
      <c r="J5" s="66" t="str">
        <f>'D1'!J27</f>
        <v>Club</v>
      </c>
      <c r="K5" s="66" t="str">
        <f>'D1'!K27</f>
        <v>Licence</v>
      </c>
    </row>
    <row r="6" spans="1:11" ht="21" customHeight="1" x14ac:dyDescent="0.2">
      <c r="A6" s="68">
        <v>1</v>
      </c>
      <c r="B6" s="8" t="s">
        <v>331</v>
      </c>
      <c r="C6" s="8">
        <v>535</v>
      </c>
      <c r="D6" s="8" t="s">
        <v>314</v>
      </c>
      <c r="E6" s="173">
        <v>2930703</v>
      </c>
      <c r="F6" s="21"/>
      <c r="G6" s="68">
        <v>12</v>
      </c>
      <c r="H6" s="8" t="s">
        <v>342</v>
      </c>
      <c r="I6" s="8">
        <v>520</v>
      </c>
      <c r="J6" s="8" t="s">
        <v>322</v>
      </c>
      <c r="K6" s="173" t="s">
        <v>321</v>
      </c>
    </row>
    <row r="7" spans="1:11" ht="21" customHeight="1" x14ac:dyDescent="0.2">
      <c r="A7" s="68">
        <v>2</v>
      </c>
      <c r="B7" s="8" t="s">
        <v>332</v>
      </c>
      <c r="C7" s="8">
        <v>690</v>
      </c>
      <c r="D7" s="8" t="s">
        <v>102</v>
      </c>
      <c r="E7" s="173" t="s">
        <v>315</v>
      </c>
      <c r="F7" s="21"/>
      <c r="G7" s="68">
        <v>13</v>
      </c>
      <c r="H7" s="8" t="s">
        <v>343</v>
      </c>
      <c r="I7" s="8">
        <v>511</v>
      </c>
      <c r="J7" s="68" t="s">
        <v>185</v>
      </c>
      <c r="K7" s="174" t="s">
        <v>323</v>
      </c>
    </row>
    <row r="8" spans="1:11" ht="21" customHeight="1" x14ac:dyDescent="0.2">
      <c r="A8" s="68">
        <v>3</v>
      </c>
      <c r="B8" s="8" t="s">
        <v>333</v>
      </c>
      <c r="C8" s="8">
        <v>679</v>
      </c>
      <c r="D8" s="8" t="s">
        <v>185</v>
      </c>
      <c r="E8" s="173" t="s">
        <v>316</v>
      </c>
      <c r="F8" s="21"/>
      <c r="G8" s="68">
        <v>14</v>
      </c>
      <c r="H8" s="8" t="s">
        <v>344</v>
      </c>
      <c r="I8" s="8">
        <v>510</v>
      </c>
      <c r="J8" s="8" t="s">
        <v>253</v>
      </c>
      <c r="K8" s="173" t="s">
        <v>324</v>
      </c>
    </row>
    <row r="9" spans="1:11" ht="21" customHeight="1" x14ac:dyDescent="0.2">
      <c r="A9" s="214">
        <v>4</v>
      </c>
      <c r="B9" s="215" t="s">
        <v>334</v>
      </c>
      <c r="C9" s="215">
        <v>633</v>
      </c>
      <c r="D9" s="215" t="s">
        <v>98</v>
      </c>
      <c r="E9" s="216">
        <v>2930157</v>
      </c>
      <c r="F9" s="21"/>
      <c r="G9" s="68">
        <v>15</v>
      </c>
      <c r="H9" s="8" t="s">
        <v>345</v>
      </c>
      <c r="I9" s="8">
        <v>504</v>
      </c>
      <c r="J9" s="8" t="s">
        <v>264</v>
      </c>
      <c r="K9" s="173" t="s">
        <v>325</v>
      </c>
    </row>
    <row r="10" spans="1:11" ht="21" customHeight="1" x14ac:dyDescent="0.2">
      <c r="A10" s="68">
        <v>5</v>
      </c>
      <c r="B10" s="160" t="s">
        <v>335</v>
      </c>
      <c r="C10" s="160">
        <v>622</v>
      </c>
      <c r="D10" s="160" t="s">
        <v>317</v>
      </c>
      <c r="E10" s="173">
        <v>2933037</v>
      </c>
      <c r="F10" s="21"/>
      <c r="G10" s="68">
        <v>16</v>
      </c>
      <c r="H10" s="8" t="s">
        <v>346</v>
      </c>
      <c r="I10" s="8">
        <v>503</v>
      </c>
      <c r="J10" s="68" t="s">
        <v>264</v>
      </c>
      <c r="K10" s="174" t="s">
        <v>326</v>
      </c>
    </row>
    <row r="11" spans="1:11" ht="21" customHeight="1" x14ac:dyDescent="0.2">
      <c r="A11" s="68">
        <v>6</v>
      </c>
      <c r="B11" s="8" t="s">
        <v>336</v>
      </c>
      <c r="C11" s="8">
        <v>613</v>
      </c>
      <c r="D11" s="68" t="s">
        <v>253</v>
      </c>
      <c r="E11" s="174" t="s">
        <v>318</v>
      </c>
      <c r="F11" s="21"/>
      <c r="G11" s="214">
        <v>17</v>
      </c>
      <c r="H11" s="215" t="s">
        <v>347</v>
      </c>
      <c r="I11" s="215">
        <v>500</v>
      </c>
      <c r="J11" s="215" t="s">
        <v>98</v>
      </c>
      <c r="K11" s="216">
        <v>2931361</v>
      </c>
    </row>
    <row r="12" spans="1:11" ht="21" customHeight="1" x14ac:dyDescent="0.2">
      <c r="A12" s="68">
        <v>7</v>
      </c>
      <c r="B12" s="8" t="s">
        <v>337</v>
      </c>
      <c r="C12" s="8">
        <v>579</v>
      </c>
      <c r="D12" s="8" t="s">
        <v>317</v>
      </c>
      <c r="E12" s="173">
        <v>2930240</v>
      </c>
      <c r="F12" s="21"/>
      <c r="G12" s="68">
        <v>18</v>
      </c>
      <c r="H12" s="8" t="s">
        <v>348</v>
      </c>
      <c r="I12" s="8">
        <v>500</v>
      </c>
      <c r="J12" s="8" t="s">
        <v>253</v>
      </c>
      <c r="K12" s="173" t="s">
        <v>328</v>
      </c>
    </row>
    <row r="13" spans="1:11" ht="21" customHeight="1" x14ac:dyDescent="0.2">
      <c r="A13" s="68">
        <v>8</v>
      </c>
      <c r="B13" s="8" t="s">
        <v>338</v>
      </c>
      <c r="C13" s="8">
        <v>561</v>
      </c>
      <c r="D13" s="8" t="s">
        <v>264</v>
      </c>
      <c r="E13" s="173">
        <v>2934122</v>
      </c>
      <c r="F13" s="21"/>
      <c r="G13" s="68">
        <v>19</v>
      </c>
      <c r="H13" s="8" t="s">
        <v>349</v>
      </c>
      <c r="I13" s="8">
        <v>500</v>
      </c>
      <c r="J13" s="8" t="s">
        <v>253</v>
      </c>
      <c r="K13" s="173" t="s">
        <v>329</v>
      </c>
    </row>
    <row r="14" spans="1:11" ht="21" customHeight="1" x14ac:dyDescent="0.2">
      <c r="A14" s="68">
        <v>9</v>
      </c>
      <c r="B14" s="8" t="s">
        <v>339</v>
      </c>
      <c r="C14" s="8">
        <v>552</v>
      </c>
      <c r="D14" s="8" t="s">
        <v>253</v>
      </c>
      <c r="E14" s="173" t="s">
        <v>319</v>
      </c>
      <c r="F14" s="21"/>
      <c r="G14" s="214">
        <v>20</v>
      </c>
      <c r="H14" s="215" t="s">
        <v>350</v>
      </c>
      <c r="I14" s="215">
        <v>500</v>
      </c>
      <c r="J14" s="215" t="s">
        <v>98</v>
      </c>
      <c r="K14" s="216">
        <v>2931993</v>
      </c>
    </row>
    <row r="15" spans="1:11" s="30" customFormat="1" ht="21" customHeight="1" x14ac:dyDescent="0.2">
      <c r="A15" s="68">
        <v>10</v>
      </c>
      <c r="B15" s="8" t="s">
        <v>340</v>
      </c>
      <c r="C15" s="8">
        <v>537</v>
      </c>
      <c r="D15" s="8" t="s">
        <v>314</v>
      </c>
      <c r="E15" s="173">
        <v>2931894</v>
      </c>
      <c r="F15" s="21"/>
      <c r="G15" s="68">
        <v>21</v>
      </c>
      <c r="H15" s="8" t="s">
        <v>351</v>
      </c>
      <c r="I15" s="8">
        <v>500</v>
      </c>
      <c r="J15" s="8" t="s">
        <v>264</v>
      </c>
      <c r="K15" s="173" t="s">
        <v>330</v>
      </c>
    </row>
    <row r="16" spans="1:11" s="50" customFormat="1" ht="21" customHeight="1" x14ac:dyDescent="0.2">
      <c r="A16" s="68">
        <v>11</v>
      </c>
      <c r="B16" s="8" t="s">
        <v>341</v>
      </c>
      <c r="C16" s="8">
        <v>520</v>
      </c>
      <c r="D16" s="8" t="s">
        <v>253</v>
      </c>
      <c r="E16" s="173" t="s">
        <v>320</v>
      </c>
      <c r="F16" s="21"/>
      <c r="G16" s="68">
        <v>22</v>
      </c>
      <c r="H16" s="8"/>
      <c r="I16" s="8"/>
      <c r="J16" s="8"/>
      <c r="K16" s="173"/>
    </row>
    <row r="17" spans="1:11" ht="12.75" hidden="1" customHeight="1" x14ac:dyDescent="0.2">
      <c r="A17" s="68">
        <v>1</v>
      </c>
      <c r="B17" s="97" t="s">
        <v>342</v>
      </c>
      <c r="C17" s="98">
        <v>520</v>
      </c>
      <c r="D17" s="99" t="s">
        <v>322</v>
      </c>
      <c r="E17" s="100" t="s">
        <v>321</v>
      </c>
      <c r="F17" s="21"/>
      <c r="G17" s="68">
        <v>19</v>
      </c>
      <c r="H17" s="97"/>
      <c r="I17" s="98"/>
      <c r="J17" s="99"/>
      <c r="K17" s="100"/>
    </row>
    <row r="18" spans="1:11" ht="12.75" hidden="1" customHeight="1" x14ac:dyDescent="0.2">
      <c r="A18" s="68">
        <v>2</v>
      </c>
      <c r="B18" s="97"/>
      <c r="C18" s="98"/>
      <c r="D18" s="99"/>
      <c r="E18" s="100"/>
      <c r="F18" s="21"/>
      <c r="G18" s="68">
        <v>20</v>
      </c>
      <c r="H18" s="97"/>
      <c r="I18" s="98"/>
      <c r="J18" s="99"/>
      <c r="K18" s="100"/>
    </row>
    <row r="19" spans="1:11" ht="12.75" hidden="1" customHeight="1" x14ac:dyDescent="0.2">
      <c r="A19" s="68">
        <v>3</v>
      </c>
      <c r="B19" s="97"/>
      <c r="C19" s="98"/>
      <c r="D19" s="99"/>
      <c r="E19" s="100"/>
      <c r="F19" s="21"/>
      <c r="G19" s="68">
        <v>21</v>
      </c>
      <c r="H19" s="97"/>
      <c r="I19" s="98"/>
      <c r="J19" s="99"/>
      <c r="K19" s="100"/>
    </row>
    <row r="20" spans="1:11" ht="12.75" hidden="1" customHeight="1" x14ac:dyDescent="0.2">
      <c r="A20" s="68">
        <v>4</v>
      </c>
      <c r="B20" s="97"/>
      <c r="C20" s="98"/>
      <c r="D20" s="99"/>
      <c r="E20" s="100"/>
      <c r="F20" s="21"/>
      <c r="G20" s="68">
        <v>22</v>
      </c>
      <c r="H20" s="97"/>
      <c r="I20" s="98"/>
      <c r="J20" s="99"/>
      <c r="K20" s="100"/>
    </row>
    <row r="21" spans="1:11" ht="12.75" hidden="1" customHeight="1" x14ac:dyDescent="0.2">
      <c r="A21" s="68">
        <v>5</v>
      </c>
      <c r="B21" s="97"/>
      <c r="C21" s="98"/>
      <c r="D21" s="99"/>
      <c r="E21" s="100"/>
      <c r="F21" s="21"/>
      <c r="G21" s="68">
        <v>23</v>
      </c>
      <c r="H21" s="97"/>
      <c r="I21" s="98"/>
      <c r="J21" s="99"/>
      <c r="K21" s="100"/>
    </row>
    <row r="22" spans="1:11" ht="12.75" hidden="1" customHeight="1" x14ac:dyDescent="0.2">
      <c r="A22" s="68">
        <v>6</v>
      </c>
      <c r="B22" s="97"/>
      <c r="C22" s="98"/>
      <c r="D22" s="99"/>
      <c r="E22" s="100"/>
      <c r="F22" s="21"/>
      <c r="G22" s="68">
        <v>24</v>
      </c>
      <c r="H22" s="97"/>
      <c r="I22" s="98"/>
      <c r="J22" s="99"/>
      <c r="K22" s="100"/>
    </row>
    <row r="23" spans="1:11" ht="12.75" hidden="1" customHeight="1" x14ac:dyDescent="0.2">
      <c r="A23" s="68">
        <v>7</v>
      </c>
      <c r="B23" s="97"/>
      <c r="C23" s="98"/>
      <c r="D23" s="99"/>
      <c r="E23" s="100"/>
      <c r="F23" s="21"/>
      <c r="G23" s="68">
        <v>25</v>
      </c>
      <c r="H23" s="97"/>
      <c r="I23" s="98"/>
      <c r="J23" s="99"/>
      <c r="K23" s="100"/>
    </row>
    <row r="24" spans="1:11" ht="12.75" hidden="1" customHeight="1" x14ac:dyDescent="0.2">
      <c r="A24" s="68">
        <v>8</v>
      </c>
      <c r="B24" s="114"/>
      <c r="C24" s="115"/>
      <c r="D24" s="116"/>
      <c r="E24" s="117"/>
      <c r="F24" s="113"/>
      <c r="G24" s="68">
        <v>26</v>
      </c>
      <c r="H24" s="114"/>
      <c r="I24" s="115"/>
      <c r="J24" s="116"/>
      <c r="K24" s="117"/>
    </row>
    <row r="25" spans="1:11" ht="12.75" customHeight="1" x14ac:dyDescent="0.2">
      <c r="A25" s="127"/>
      <c r="B25" s="118"/>
      <c r="C25" s="119"/>
      <c r="D25" s="128"/>
      <c r="E25" s="129"/>
      <c r="F25" s="85"/>
      <c r="G25" s="127"/>
      <c r="H25" s="118"/>
      <c r="I25" s="119"/>
      <c r="J25" s="128"/>
      <c r="K25" s="129"/>
    </row>
    <row r="26" spans="1:11" s="30" customFormat="1" ht="21" customHeight="1" x14ac:dyDescent="0.2">
      <c r="A26" s="57" t="str">
        <f>+Paramètres!B34</f>
        <v>D2 - -13 ans Garçons</v>
      </c>
      <c r="B26" s="62"/>
      <c r="C26" s="62" t="str">
        <f>+Paramètres!C34</f>
        <v>BRIEC - Salle Spécifique</v>
      </c>
      <c r="D26" s="63"/>
      <c r="E26" s="96"/>
      <c r="F26" s="62"/>
      <c r="G26" s="63"/>
      <c r="H26" s="63" t="str">
        <f>+Paramètres!D34</f>
        <v>Tél : 02.98.57.51.98</v>
      </c>
      <c r="I26" s="63"/>
      <c r="J26" s="63" t="str">
        <f>+Paramètres!F34</f>
        <v>Samedi 10 Octobre 14H00</v>
      </c>
      <c r="K26" s="64"/>
    </row>
    <row r="27" spans="1:11" s="50" customFormat="1" ht="21" customHeight="1" x14ac:dyDescent="0.2">
      <c r="A27" s="66"/>
      <c r="B27" s="66" t="str">
        <f>'D1'!B27</f>
        <v>Noms</v>
      </c>
      <c r="C27" s="66" t="str">
        <f>'D1'!C27</f>
        <v>Pts</v>
      </c>
      <c r="D27" s="66" t="str">
        <f>'D1'!D27</f>
        <v>Club</v>
      </c>
      <c r="E27" s="66" t="str">
        <f>'D1'!E27</f>
        <v>Licence</v>
      </c>
      <c r="F27" s="79">
        <f>'D1'!F27</f>
        <v>0</v>
      </c>
      <c r="G27" s="66"/>
      <c r="H27" s="66" t="str">
        <f>'D1'!H27</f>
        <v>Noms</v>
      </c>
      <c r="I27" s="66" t="str">
        <f>'D1'!I27</f>
        <v>Pts</v>
      </c>
      <c r="J27" s="66" t="str">
        <f>'D1'!J27</f>
        <v>Club</v>
      </c>
      <c r="K27" s="66" t="str">
        <f>'D1'!K27</f>
        <v>Licence</v>
      </c>
    </row>
    <row r="28" spans="1:11" ht="21" customHeight="1" x14ac:dyDescent="0.2">
      <c r="A28" s="214">
        <v>1</v>
      </c>
      <c r="B28" s="215" t="s">
        <v>515</v>
      </c>
      <c r="C28" s="215">
        <v>500</v>
      </c>
      <c r="D28" s="215" t="s">
        <v>98</v>
      </c>
      <c r="E28" s="216" t="s">
        <v>502</v>
      </c>
      <c r="F28" s="21"/>
      <c r="G28" s="68">
        <v>9</v>
      </c>
      <c r="H28" s="8" t="s">
        <v>516</v>
      </c>
      <c r="I28" s="8">
        <v>500</v>
      </c>
      <c r="J28" s="8" t="s">
        <v>253</v>
      </c>
      <c r="K28" s="173">
        <v>2936967</v>
      </c>
    </row>
    <row r="29" spans="1:11" ht="21" customHeight="1" x14ac:dyDescent="0.2">
      <c r="A29" s="214">
        <v>2</v>
      </c>
      <c r="B29" s="215" t="s">
        <v>517</v>
      </c>
      <c r="C29" s="215">
        <v>500</v>
      </c>
      <c r="D29" s="215" t="s">
        <v>98</v>
      </c>
      <c r="E29" s="216" t="s">
        <v>503</v>
      </c>
      <c r="F29" s="21"/>
      <c r="G29" s="214">
        <v>10</v>
      </c>
      <c r="H29" s="215" t="s">
        <v>518</v>
      </c>
      <c r="I29" s="215">
        <v>500</v>
      </c>
      <c r="J29" s="215" t="s">
        <v>98</v>
      </c>
      <c r="K29" s="216">
        <v>2936963</v>
      </c>
    </row>
    <row r="30" spans="1:11" ht="21" customHeight="1" x14ac:dyDescent="0.2">
      <c r="A30" s="214">
        <v>3</v>
      </c>
      <c r="B30" s="215" t="s">
        <v>519</v>
      </c>
      <c r="C30" s="215">
        <v>500</v>
      </c>
      <c r="D30" s="215" t="s">
        <v>98</v>
      </c>
      <c r="E30" s="216" t="s">
        <v>504</v>
      </c>
      <c r="F30" s="21"/>
      <c r="G30" s="214">
        <v>11</v>
      </c>
      <c r="H30" s="214" t="s">
        <v>520</v>
      </c>
      <c r="I30" s="214">
        <v>500</v>
      </c>
      <c r="J30" s="214" t="s">
        <v>98</v>
      </c>
      <c r="K30" s="223" t="s">
        <v>509</v>
      </c>
    </row>
    <row r="31" spans="1:11" ht="21" customHeight="1" x14ac:dyDescent="0.2">
      <c r="A31" s="214">
        <v>4</v>
      </c>
      <c r="B31" s="215" t="s">
        <v>521</v>
      </c>
      <c r="C31" s="215">
        <v>500</v>
      </c>
      <c r="D31" s="215" t="s">
        <v>98</v>
      </c>
      <c r="E31" s="216">
        <v>2936005</v>
      </c>
      <c r="F31" s="21"/>
      <c r="G31" s="214">
        <v>12</v>
      </c>
      <c r="H31" s="215" t="s">
        <v>522</v>
      </c>
      <c r="I31" s="215">
        <v>500</v>
      </c>
      <c r="J31" s="215" t="s">
        <v>98</v>
      </c>
      <c r="K31" s="216" t="s">
        <v>510</v>
      </c>
    </row>
    <row r="32" spans="1:11" ht="21" customHeight="1" x14ac:dyDescent="0.2">
      <c r="A32" s="68">
        <v>5</v>
      </c>
      <c r="B32" s="8" t="s">
        <v>523</v>
      </c>
      <c r="C32" s="8">
        <v>500</v>
      </c>
      <c r="D32" s="8" t="s">
        <v>253</v>
      </c>
      <c r="E32" s="173" t="s">
        <v>505</v>
      </c>
      <c r="F32" s="21"/>
      <c r="G32" s="214">
        <v>13</v>
      </c>
      <c r="H32" s="215" t="s">
        <v>524</v>
      </c>
      <c r="I32" s="215">
        <v>500</v>
      </c>
      <c r="J32" s="215" t="s">
        <v>98</v>
      </c>
      <c r="K32" s="216" t="s">
        <v>511</v>
      </c>
    </row>
    <row r="33" spans="1:11" ht="21" customHeight="1" x14ac:dyDescent="0.2">
      <c r="A33" s="68">
        <v>6</v>
      </c>
      <c r="B33" s="8" t="s">
        <v>525</v>
      </c>
      <c r="C33" s="8">
        <v>500</v>
      </c>
      <c r="D33" s="8" t="s">
        <v>253</v>
      </c>
      <c r="E33" s="173" t="s">
        <v>506</v>
      </c>
      <c r="F33" s="21"/>
      <c r="G33" s="214">
        <v>14</v>
      </c>
      <c r="H33" s="215" t="s">
        <v>526</v>
      </c>
      <c r="I33" s="215">
        <v>500</v>
      </c>
      <c r="J33" s="215" t="s">
        <v>98</v>
      </c>
      <c r="K33" s="216" t="s">
        <v>512</v>
      </c>
    </row>
    <row r="34" spans="1:11" ht="21" customHeight="1" x14ac:dyDescent="0.2">
      <c r="A34" s="68">
        <v>7</v>
      </c>
      <c r="B34" s="8" t="s">
        <v>527</v>
      </c>
      <c r="C34" s="8">
        <v>500</v>
      </c>
      <c r="D34" s="8" t="s">
        <v>253</v>
      </c>
      <c r="E34" s="173" t="s">
        <v>507</v>
      </c>
      <c r="F34" s="21"/>
      <c r="G34" s="214">
        <v>15</v>
      </c>
      <c r="H34" s="215" t="s">
        <v>528</v>
      </c>
      <c r="I34" s="215">
        <v>500</v>
      </c>
      <c r="J34" s="215" t="s">
        <v>98</v>
      </c>
      <c r="K34" s="216">
        <v>2935983</v>
      </c>
    </row>
    <row r="35" spans="1:11" ht="21" customHeight="1" x14ac:dyDescent="0.2">
      <c r="A35" s="68">
        <v>8</v>
      </c>
      <c r="B35" s="8" t="s">
        <v>529</v>
      </c>
      <c r="C35" s="8">
        <v>500</v>
      </c>
      <c r="D35" s="8" t="s">
        <v>253</v>
      </c>
      <c r="E35" s="173" t="s">
        <v>508</v>
      </c>
      <c r="F35" s="21"/>
      <c r="G35" s="68">
        <v>16</v>
      </c>
      <c r="H35" s="8" t="s">
        <v>530</v>
      </c>
      <c r="I35" s="8">
        <v>500</v>
      </c>
      <c r="J35" s="8" t="s">
        <v>514</v>
      </c>
      <c r="K35" s="173" t="s">
        <v>513</v>
      </c>
    </row>
    <row r="36" spans="1:11" ht="21" hidden="1" customHeight="1" x14ac:dyDescent="0.2">
      <c r="A36" s="68">
        <v>9</v>
      </c>
      <c r="B36" s="8"/>
      <c r="C36" s="8"/>
      <c r="D36" s="8"/>
      <c r="E36" s="173"/>
      <c r="G36" s="68">
        <v>17</v>
      </c>
    </row>
    <row r="37" spans="1:11" ht="21" hidden="1" customHeight="1" x14ac:dyDescent="0.2">
      <c r="A37" s="68">
        <v>10</v>
      </c>
      <c r="B37" s="8"/>
      <c r="C37" s="8"/>
      <c r="D37" s="8"/>
      <c r="E37" s="173"/>
      <c r="G37" s="68">
        <v>18</v>
      </c>
    </row>
    <row r="39" spans="1:11" s="30" customFormat="1" ht="21" customHeight="1" x14ac:dyDescent="0.2">
      <c r="A39" s="57" t="str">
        <f>+Paramètres!B35</f>
        <v>D2 Bis– -13 ans Garçons</v>
      </c>
      <c r="B39" s="62"/>
      <c r="C39" s="62" t="str">
        <f>+Paramètres!C35</f>
        <v>BRIEC - Salle Spécifique</v>
      </c>
      <c r="D39" s="63"/>
      <c r="E39" s="96"/>
      <c r="F39" s="62"/>
      <c r="G39" s="63"/>
      <c r="H39" s="63" t="str">
        <f>+Paramètres!D35</f>
        <v>Tél : 02.98.57.51.98</v>
      </c>
      <c r="I39" s="63"/>
      <c r="J39" s="63" t="str">
        <f>+Paramètres!F35</f>
        <v>Samedi 10 Octobre 14H00</v>
      </c>
      <c r="K39" s="64"/>
    </row>
    <row r="40" spans="1:11" s="50" customFormat="1" ht="21" customHeight="1" x14ac:dyDescent="0.2">
      <c r="A40" s="66"/>
      <c r="B40" s="66" t="str">
        <f>'D1'!B27</f>
        <v>Noms</v>
      </c>
      <c r="C40" s="66" t="str">
        <f>'D1'!C27</f>
        <v>Pts</v>
      </c>
      <c r="D40" s="66" t="str">
        <f>'D1'!D27</f>
        <v>Club</v>
      </c>
      <c r="E40" s="66" t="str">
        <f>'D1'!E27</f>
        <v>Licence</v>
      </c>
      <c r="F40" s="79">
        <f>'D1'!F40</f>
        <v>0</v>
      </c>
      <c r="G40" s="66"/>
      <c r="H40" s="66" t="str">
        <f>'D1'!H27</f>
        <v>Noms</v>
      </c>
      <c r="I40" s="66" t="str">
        <f>'D1'!I27</f>
        <v>Pts</v>
      </c>
      <c r="J40" s="66" t="str">
        <f>'D1'!J27</f>
        <v>Club</v>
      </c>
      <c r="K40" s="66" t="str">
        <f>'D1'!K27</f>
        <v>Licence</v>
      </c>
    </row>
    <row r="41" spans="1:11" ht="21" customHeight="1" x14ac:dyDescent="0.2">
      <c r="A41" s="68">
        <v>1</v>
      </c>
      <c r="B41" s="8" t="s">
        <v>539</v>
      </c>
      <c r="C41" s="8">
        <v>502</v>
      </c>
      <c r="D41" s="8" t="s">
        <v>406</v>
      </c>
      <c r="E41" s="173" t="s">
        <v>531</v>
      </c>
      <c r="F41" s="21"/>
      <c r="G41" s="214">
        <v>9</v>
      </c>
      <c r="H41" s="215" t="s">
        <v>540</v>
      </c>
      <c r="I41" s="215">
        <v>500</v>
      </c>
      <c r="J41" s="215" t="s">
        <v>98</v>
      </c>
      <c r="K41" s="216">
        <v>2936413</v>
      </c>
    </row>
    <row r="42" spans="1:11" ht="21" customHeight="1" x14ac:dyDescent="0.2">
      <c r="A42" s="68">
        <v>2</v>
      </c>
      <c r="B42" s="8" t="s">
        <v>541</v>
      </c>
      <c r="C42" s="8">
        <v>500</v>
      </c>
      <c r="D42" s="8" t="s">
        <v>327</v>
      </c>
      <c r="E42" s="173" t="s">
        <v>532</v>
      </c>
      <c r="F42" s="21"/>
      <c r="G42" s="68">
        <v>10</v>
      </c>
      <c r="H42" s="8" t="s">
        <v>542</v>
      </c>
      <c r="I42" s="8">
        <v>500</v>
      </c>
      <c r="J42" s="8" t="s">
        <v>264</v>
      </c>
      <c r="K42" s="173">
        <v>2937092</v>
      </c>
    </row>
    <row r="43" spans="1:11" ht="21" customHeight="1" x14ac:dyDescent="0.2">
      <c r="A43" s="68">
        <v>3</v>
      </c>
      <c r="B43" s="8" t="s">
        <v>543</v>
      </c>
      <c r="C43" s="8">
        <v>500</v>
      </c>
      <c r="D43" s="8" t="s">
        <v>327</v>
      </c>
      <c r="E43" s="173" t="s">
        <v>533</v>
      </c>
      <c r="F43" s="21"/>
      <c r="G43" s="68">
        <v>11</v>
      </c>
      <c r="H43" s="68" t="s">
        <v>783</v>
      </c>
      <c r="I43" s="68">
        <v>500</v>
      </c>
      <c r="J43" s="68" t="s">
        <v>784</v>
      </c>
      <c r="K43" s="174">
        <v>2936280</v>
      </c>
    </row>
    <row r="44" spans="1:11" ht="21" customHeight="1" x14ac:dyDescent="0.2">
      <c r="A44" s="68">
        <v>4</v>
      </c>
      <c r="B44" s="8" t="s">
        <v>544</v>
      </c>
      <c r="C44" s="8">
        <v>500</v>
      </c>
      <c r="D44" s="8" t="s">
        <v>327</v>
      </c>
      <c r="E44" s="173" t="s">
        <v>534</v>
      </c>
      <c r="F44" s="21"/>
      <c r="G44" s="68">
        <v>12</v>
      </c>
      <c r="H44" s="8"/>
      <c r="I44" s="8"/>
      <c r="J44" s="8"/>
      <c r="K44" s="173"/>
    </row>
    <row r="45" spans="1:11" ht="21" customHeight="1" x14ac:dyDescent="0.2">
      <c r="A45" s="68">
        <v>5</v>
      </c>
      <c r="B45" s="8" t="s">
        <v>545</v>
      </c>
      <c r="C45" s="8">
        <v>500</v>
      </c>
      <c r="D45" s="8" t="s">
        <v>185</v>
      </c>
      <c r="E45" s="173" t="s">
        <v>535</v>
      </c>
      <c r="F45" s="21"/>
      <c r="G45" s="68">
        <v>13</v>
      </c>
      <c r="H45" s="8"/>
      <c r="I45" s="8"/>
      <c r="J45" s="8"/>
      <c r="K45" s="173"/>
    </row>
    <row r="46" spans="1:11" ht="21" customHeight="1" x14ac:dyDescent="0.2">
      <c r="A46" s="68">
        <v>6</v>
      </c>
      <c r="B46" s="8" t="s">
        <v>546</v>
      </c>
      <c r="C46" s="8">
        <v>500</v>
      </c>
      <c r="D46" s="8" t="s">
        <v>185</v>
      </c>
      <c r="E46" s="173" t="s">
        <v>536</v>
      </c>
      <c r="F46" s="21"/>
      <c r="G46" s="68">
        <v>14</v>
      </c>
      <c r="H46" s="8"/>
      <c r="I46" s="8"/>
      <c r="J46" s="8"/>
      <c r="K46" s="173"/>
    </row>
    <row r="47" spans="1:11" ht="21" customHeight="1" x14ac:dyDescent="0.2">
      <c r="A47" s="68">
        <v>7</v>
      </c>
      <c r="B47" s="8" t="s">
        <v>547</v>
      </c>
      <c r="C47" s="8">
        <v>500</v>
      </c>
      <c r="D47" s="8" t="s">
        <v>264</v>
      </c>
      <c r="E47" s="173" t="s">
        <v>537</v>
      </c>
      <c r="F47" s="21"/>
      <c r="G47" s="68">
        <v>15</v>
      </c>
      <c r="H47" s="8"/>
      <c r="I47" s="8"/>
      <c r="J47" s="8"/>
      <c r="K47" s="173"/>
    </row>
    <row r="48" spans="1:11" ht="21" customHeight="1" x14ac:dyDescent="0.2">
      <c r="A48" s="68">
        <v>8</v>
      </c>
      <c r="B48" s="8" t="s">
        <v>548</v>
      </c>
      <c r="C48" s="8">
        <v>500</v>
      </c>
      <c r="D48" s="8" t="s">
        <v>264</v>
      </c>
      <c r="E48" s="173" t="s">
        <v>538</v>
      </c>
      <c r="F48" s="21"/>
      <c r="G48" s="68">
        <v>16</v>
      </c>
      <c r="H48" s="8"/>
      <c r="I48" s="8"/>
      <c r="J48" s="8"/>
      <c r="K48" s="173"/>
    </row>
  </sheetData>
  <mergeCells count="2">
    <mergeCell ref="B1:J1"/>
    <mergeCell ref="A2:K2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A38"/>
  <sheetViews>
    <sheetView showGridLines="0" workbookViewId="0">
      <selection activeCell="K37" sqref="K37"/>
    </sheetView>
  </sheetViews>
  <sheetFormatPr baseColWidth="10" defaultRowHeight="12.75" x14ac:dyDescent="0.2"/>
  <cols>
    <col min="1" max="1" width="5.42578125" customWidth="1"/>
    <col min="2" max="2" width="23" customWidth="1"/>
    <col min="3" max="3" width="32.7109375" customWidth="1"/>
    <col min="5" max="5" width="6.140625" customWidth="1"/>
    <col min="8" max="8" width="3.7109375" customWidth="1"/>
  </cols>
  <sheetData>
    <row r="1" spans="1:27" x14ac:dyDescent="0.2">
      <c r="B1" t="s">
        <v>175</v>
      </c>
    </row>
    <row r="2" spans="1:27" x14ac:dyDescent="0.2">
      <c r="B2" t="s">
        <v>176</v>
      </c>
    </row>
    <row r="3" spans="1:27" x14ac:dyDescent="0.2">
      <c r="C3" t="s">
        <v>6</v>
      </c>
      <c r="D3" t="s">
        <v>7</v>
      </c>
      <c r="F3" t="s">
        <v>3</v>
      </c>
      <c r="G3" t="s">
        <v>2</v>
      </c>
      <c r="I3" t="s">
        <v>3</v>
      </c>
      <c r="J3" t="s">
        <v>4</v>
      </c>
      <c r="K3" t="s">
        <v>2</v>
      </c>
    </row>
    <row r="4" spans="1:27" s="25" customFormat="1" x14ac:dyDescent="0.2">
      <c r="B4" s="124" t="s">
        <v>169</v>
      </c>
      <c r="C4" s="26"/>
      <c r="D4" s="25" t="s">
        <v>171</v>
      </c>
      <c r="E4" s="26"/>
      <c r="F4" s="124" t="s">
        <v>788</v>
      </c>
      <c r="G4" s="190"/>
      <c r="I4" s="124" t="s">
        <v>1</v>
      </c>
      <c r="J4" s="123">
        <v>42288</v>
      </c>
      <c r="K4" s="124" t="s">
        <v>787</v>
      </c>
    </row>
    <row r="5" spans="1:27" s="25" customFormat="1" x14ac:dyDescent="0.2">
      <c r="I5" s="125" t="s">
        <v>0</v>
      </c>
      <c r="J5" s="123">
        <v>42288</v>
      </c>
      <c r="K5" s="125" t="s">
        <v>143</v>
      </c>
    </row>
    <row r="6" spans="1:27" s="25" customFormat="1" x14ac:dyDescent="0.2">
      <c r="B6" s="125" t="s">
        <v>792</v>
      </c>
      <c r="C6" s="125"/>
      <c r="D6" s="25" t="s">
        <v>793</v>
      </c>
      <c r="E6" s="131"/>
      <c r="F6" s="125" t="s">
        <v>422</v>
      </c>
      <c r="G6" s="131"/>
      <c r="J6" s="132" t="s">
        <v>144</v>
      </c>
      <c r="K6" s="125" t="s">
        <v>5</v>
      </c>
    </row>
    <row r="7" spans="1:27" s="25" customFormat="1" x14ac:dyDescent="0.2">
      <c r="B7" s="125" t="s">
        <v>798</v>
      </c>
      <c r="C7" s="125"/>
      <c r="D7" s="25" t="s">
        <v>793</v>
      </c>
      <c r="E7" s="131"/>
      <c r="F7" s="125" t="s">
        <v>422</v>
      </c>
      <c r="G7" s="131"/>
      <c r="J7" s="132" t="s">
        <v>144</v>
      </c>
      <c r="K7" s="125" t="s">
        <v>5</v>
      </c>
    </row>
    <row r="8" spans="1:27" s="25" customFormat="1" x14ac:dyDescent="0.2">
      <c r="B8" s="125" t="s">
        <v>792</v>
      </c>
      <c r="C8" s="125"/>
      <c r="D8" s="25" t="s">
        <v>793</v>
      </c>
      <c r="E8" s="131"/>
      <c r="F8" s="125" t="s">
        <v>422</v>
      </c>
      <c r="G8" s="131"/>
      <c r="J8" s="132" t="s">
        <v>144</v>
      </c>
      <c r="K8" s="125" t="s">
        <v>5</v>
      </c>
    </row>
    <row r="9" spans="1:27" s="26" customFormat="1" x14ac:dyDescent="0.2">
      <c r="B9" s="125" t="s">
        <v>791</v>
      </c>
      <c r="C9" s="125"/>
      <c r="D9" s="125" t="s">
        <v>790</v>
      </c>
      <c r="E9" s="131"/>
      <c r="F9" s="125" t="s">
        <v>422</v>
      </c>
      <c r="G9" s="131"/>
    </row>
    <row r="10" spans="1:27" s="26" customFormat="1" x14ac:dyDescent="0.2">
      <c r="B10" s="125" t="s">
        <v>170</v>
      </c>
      <c r="C10" s="25"/>
      <c r="D10" s="26" t="s">
        <v>34</v>
      </c>
      <c r="E10" s="131"/>
      <c r="F10" s="125" t="s">
        <v>422</v>
      </c>
      <c r="G10" s="131"/>
    </row>
    <row r="11" spans="1:27" s="25" customFormat="1" x14ac:dyDescent="0.2">
      <c r="A11" s="177" t="s">
        <v>24</v>
      </c>
      <c r="B11" s="26" t="s">
        <v>25</v>
      </c>
      <c r="C11" s="26"/>
      <c r="D11" s="26"/>
      <c r="E11" s="26"/>
      <c r="F11" s="26"/>
      <c r="G11" s="26"/>
    </row>
    <row r="12" spans="1:27" s="25" customFormat="1" x14ac:dyDescent="0.2">
      <c r="A12" s="178" t="s">
        <v>24</v>
      </c>
      <c r="B12" s="125" t="s">
        <v>722</v>
      </c>
      <c r="C12" s="125"/>
      <c r="D12" s="125" t="s">
        <v>150</v>
      </c>
      <c r="E12" s="131"/>
      <c r="F12" s="125" t="s">
        <v>422</v>
      </c>
      <c r="G12" s="131"/>
    </row>
    <row r="13" spans="1:27" s="27" customFormat="1" x14ac:dyDescent="0.2">
      <c r="A13" s="177" t="s">
        <v>24</v>
      </c>
      <c r="B13" s="125" t="s">
        <v>165</v>
      </c>
      <c r="C13" s="125"/>
      <c r="D13" s="125" t="s">
        <v>150</v>
      </c>
      <c r="E13" s="131"/>
      <c r="F13" s="125" t="s">
        <v>422</v>
      </c>
      <c r="G13" s="131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s="25" customFormat="1" x14ac:dyDescent="0.2">
      <c r="A14" s="177" t="s">
        <v>24</v>
      </c>
      <c r="B14" s="125" t="s">
        <v>159</v>
      </c>
      <c r="C14" s="125" t="s">
        <v>161</v>
      </c>
      <c r="D14" s="125" t="s">
        <v>150</v>
      </c>
      <c r="E14" s="131"/>
      <c r="F14" s="125" t="s">
        <v>422</v>
      </c>
      <c r="G14" s="131"/>
    </row>
    <row r="15" spans="1:27" s="25" customFormat="1" x14ac:dyDescent="0.2">
      <c r="A15" s="26"/>
      <c r="B15" s="125" t="s">
        <v>701</v>
      </c>
      <c r="C15" s="125"/>
      <c r="D15" s="125" t="s">
        <v>168</v>
      </c>
      <c r="E15" s="131"/>
      <c r="F15" s="125" t="s">
        <v>422</v>
      </c>
      <c r="G15" s="26"/>
    </row>
    <row r="16" spans="1:27" s="25" customFormat="1" x14ac:dyDescent="0.2">
      <c r="A16" s="26" t="s">
        <v>26</v>
      </c>
      <c r="B16" s="124" t="s">
        <v>172</v>
      </c>
      <c r="C16" s="26"/>
      <c r="D16" s="25" t="s">
        <v>171</v>
      </c>
      <c r="E16" s="26"/>
      <c r="F16" s="124" t="s">
        <v>788</v>
      </c>
      <c r="G16" s="190"/>
    </row>
    <row r="17" spans="1:11" x14ac:dyDescent="0.2">
      <c r="A17" s="26" t="s">
        <v>26</v>
      </c>
      <c r="B17" s="125" t="s">
        <v>173</v>
      </c>
      <c r="C17" s="131"/>
      <c r="D17" s="125" t="s">
        <v>795</v>
      </c>
      <c r="E17" s="131"/>
      <c r="F17" s="125" t="s">
        <v>422</v>
      </c>
      <c r="G17" s="131"/>
      <c r="H17" s="25"/>
      <c r="I17" t="s">
        <v>131</v>
      </c>
    </row>
    <row r="18" spans="1:11" x14ac:dyDescent="0.2">
      <c r="A18" s="26" t="s">
        <v>26</v>
      </c>
      <c r="B18" s="125" t="s">
        <v>174</v>
      </c>
      <c r="C18" s="131"/>
      <c r="D18" s="125" t="s">
        <v>797</v>
      </c>
      <c r="E18" s="131"/>
      <c r="F18" s="125" t="s">
        <v>422</v>
      </c>
      <c r="G18" s="131"/>
      <c r="H18" s="25"/>
      <c r="I18" s="25" t="s">
        <v>133</v>
      </c>
      <c r="J18" s="25" t="s">
        <v>23</v>
      </c>
      <c r="K18" s="25"/>
    </row>
    <row r="19" spans="1:11" x14ac:dyDescent="0.2">
      <c r="A19" s="26" t="s">
        <v>26</v>
      </c>
      <c r="B19" s="125" t="s">
        <v>789</v>
      </c>
      <c r="C19" s="131"/>
      <c r="D19" s="125" t="s">
        <v>790</v>
      </c>
      <c r="E19" s="131"/>
      <c r="F19" s="125" t="s">
        <v>422</v>
      </c>
      <c r="G19" s="131"/>
      <c r="H19" s="25"/>
      <c r="I19" s="25" t="s">
        <v>31</v>
      </c>
      <c r="J19" s="25" t="s">
        <v>134</v>
      </c>
      <c r="K19" s="25"/>
    </row>
    <row r="20" spans="1:11" s="25" customFormat="1" x14ac:dyDescent="0.2">
      <c r="A20" s="26" t="s">
        <v>26</v>
      </c>
      <c r="B20" s="124" t="s">
        <v>160</v>
      </c>
      <c r="C20" s="131"/>
      <c r="D20" s="26"/>
      <c r="E20" s="26"/>
      <c r="F20" s="124"/>
      <c r="G20" s="190"/>
      <c r="I20" s="26" t="s">
        <v>33</v>
      </c>
      <c r="J20" s="26" t="s">
        <v>34</v>
      </c>
    </row>
    <row r="21" spans="1:11" x14ac:dyDescent="0.2">
      <c r="A21" s="26" t="s">
        <v>26</v>
      </c>
      <c r="B21" s="125" t="s">
        <v>794</v>
      </c>
      <c r="C21" s="131"/>
      <c r="D21" s="125" t="s">
        <v>795</v>
      </c>
      <c r="E21" s="131"/>
      <c r="F21" s="125" t="s">
        <v>422</v>
      </c>
      <c r="G21" s="131"/>
      <c r="I21" s="26" t="s">
        <v>145</v>
      </c>
      <c r="J21" s="25"/>
      <c r="K21" s="25"/>
    </row>
    <row r="22" spans="1:11" x14ac:dyDescent="0.2">
      <c r="A22" s="26" t="s">
        <v>26</v>
      </c>
      <c r="B22" s="125" t="s">
        <v>796</v>
      </c>
      <c r="C22" s="131"/>
      <c r="D22" s="125" t="s">
        <v>797</v>
      </c>
      <c r="E22" s="131"/>
      <c r="F22" s="125" t="s">
        <v>422</v>
      </c>
      <c r="G22" s="131"/>
      <c r="I22" s="25" t="s">
        <v>132</v>
      </c>
      <c r="J22" s="25" t="s">
        <v>135</v>
      </c>
      <c r="K22" s="25"/>
    </row>
    <row r="23" spans="1:11" x14ac:dyDescent="0.2">
      <c r="A23" s="25" t="s">
        <v>26</v>
      </c>
      <c r="B23" s="125" t="s">
        <v>151</v>
      </c>
      <c r="C23" s="131"/>
      <c r="D23" s="125"/>
      <c r="E23" s="131"/>
      <c r="F23" s="125"/>
      <c r="G23" s="131"/>
      <c r="I23" s="125" t="s">
        <v>161</v>
      </c>
      <c r="J23" s="25"/>
      <c r="K23" s="25"/>
    </row>
    <row r="24" spans="1:11" x14ac:dyDescent="0.2">
      <c r="A24" s="25" t="s">
        <v>26</v>
      </c>
      <c r="B24" s="125" t="s">
        <v>164</v>
      </c>
      <c r="C24" s="125"/>
      <c r="D24" s="125"/>
      <c r="E24" s="131"/>
      <c r="F24" s="125"/>
      <c r="G24" s="131"/>
      <c r="K24" s="125" t="s">
        <v>150</v>
      </c>
    </row>
    <row r="25" spans="1:11" x14ac:dyDescent="0.2">
      <c r="A25" s="25" t="s">
        <v>26</v>
      </c>
      <c r="B25" s="25"/>
      <c r="C25" s="25"/>
      <c r="D25" s="25"/>
      <c r="E25" s="25"/>
      <c r="F25" s="25"/>
      <c r="G25" s="25"/>
    </row>
    <row r="26" spans="1:11" x14ac:dyDescent="0.2">
      <c r="A26" s="25" t="s">
        <v>26</v>
      </c>
      <c r="B26" s="25"/>
      <c r="C26" s="25"/>
      <c r="D26" s="25"/>
      <c r="E26" s="25"/>
      <c r="F26" s="25"/>
      <c r="G26" s="25"/>
    </row>
    <row r="27" spans="1:11" x14ac:dyDescent="0.2">
      <c r="A27" s="25" t="s">
        <v>26</v>
      </c>
      <c r="B27" s="25" t="s">
        <v>27</v>
      </c>
      <c r="C27" s="25"/>
      <c r="D27" s="25" t="s">
        <v>27</v>
      </c>
      <c r="E27" s="25"/>
      <c r="F27" s="25" t="s">
        <v>27</v>
      </c>
      <c r="G27" s="25"/>
    </row>
    <row r="28" spans="1:11" x14ac:dyDescent="0.2">
      <c r="A28" s="199" t="s">
        <v>28</v>
      </c>
      <c r="B28" s="199" t="s">
        <v>29</v>
      </c>
      <c r="C28" s="200" t="s">
        <v>133</v>
      </c>
      <c r="D28" s="200" t="s">
        <v>23</v>
      </c>
      <c r="E28" s="199"/>
      <c r="F28" s="125" t="s">
        <v>422</v>
      </c>
      <c r="G28" s="199"/>
    </row>
    <row r="29" spans="1:11" x14ac:dyDescent="0.2">
      <c r="A29" s="201" t="s">
        <v>28</v>
      </c>
      <c r="B29" s="201" t="s">
        <v>30</v>
      </c>
      <c r="C29" s="131" t="s">
        <v>782</v>
      </c>
      <c r="D29" s="131" t="s">
        <v>785</v>
      </c>
      <c r="E29" s="131"/>
      <c r="F29" s="125" t="s">
        <v>422</v>
      </c>
      <c r="G29" s="131"/>
    </row>
    <row r="30" spans="1:11" x14ac:dyDescent="0.2">
      <c r="A30" s="199" t="s">
        <v>28</v>
      </c>
      <c r="B30" s="199" t="s">
        <v>32</v>
      </c>
      <c r="C30" s="200" t="s">
        <v>152</v>
      </c>
      <c r="D30" s="200" t="s">
        <v>163</v>
      </c>
      <c r="E30" s="199"/>
      <c r="F30" s="125" t="s">
        <v>422</v>
      </c>
      <c r="G30" s="131"/>
    </row>
    <row r="31" spans="1:11" x14ac:dyDescent="0.2">
      <c r="A31" s="177" t="s">
        <v>28</v>
      </c>
      <c r="B31" s="177" t="s">
        <v>162</v>
      </c>
      <c r="C31" s="178" t="s">
        <v>161</v>
      </c>
      <c r="D31" s="178" t="s">
        <v>150</v>
      </c>
      <c r="E31" s="177"/>
      <c r="F31" s="178" t="s">
        <v>167</v>
      </c>
      <c r="G31" s="177"/>
    </row>
    <row r="32" spans="1:11" x14ac:dyDescent="0.2">
      <c r="A32" s="131" t="s">
        <v>28</v>
      </c>
      <c r="B32" s="125" t="s">
        <v>136</v>
      </c>
      <c r="C32" s="125"/>
      <c r="D32" s="125"/>
      <c r="E32" s="131"/>
      <c r="F32" s="178" t="s">
        <v>167</v>
      </c>
      <c r="G32" s="131"/>
    </row>
    <row r="33" spans="1:7" x14ac:dyDescent="0.2">
      <c r="A33" s="201" t="s">
        <v>28</v>
      </c>
      <c r="B33" s="201" t="s">
        <v>35</v>
      </c>
      <c r="C33" s="131" t="s">
        <v>782</v>
      </c>
      <c r="D33" s="131" t="s">
        <v>785</v>
      </c>
      <c r="E33" s="131"/>
      <c r="F33" s="125" t="s">
        <v>422</v>
      </c>
      <c r="G33" s="131"/>
    </row>
    <row r="34" spans="1:7" x14ac:dyDescent="0.2">
      <c r="A34" s="199" t="s">
        <v>28</v>
      </c>
      <c r="B34" s="199" t="s">
        <v>162</v>
      </c>
      <c r="C34" s="200" t="s">
        <v>133</v>
      </c>
      <c r="D34" s="200" t="s">
        <v>23</v>
      </c>
      <c r="E34" s="199"/>
      <c r="F34" s="125" t="s">
        <v>422</v>
      </c>
      <c r="G34" s="199"/>
    </row>
    <row r="35" spans="1:7" x14ac:dyDescent="0.2">
      <c r="A35" s="131" t="s">
        <v>28</v>
      </c>
      <c r="B35" s="125" t="s">
        <v>549</v>
      </c>
      <c r="C35" s="200" t="s">
        <v>133</v>
      </c>
      <c r="D35" s="200" t="s">
        <v>23</v>
      </c>
      <c r="E35" s="131"/>
      <c r="F35" s="125" t="s">
        <v>422</v>
      </c>
      <c r="G35" s="131"/>
    </row>
    <row r="36" spans="1:7" x14ac:dyDescent="0.2">
      <c r="A36" s="25" t="s">
        <v>28</v>
      </c>
    </row>
    <row r="37" spans="1:7" x14ac:dyDescent="0.2">
      <c r="A37" s="25" t="s">
        <v>28</v>
      </c>
    </row>
    <row r="38" spans="1:7" x14ac:dyDescent="0.2">
      <c r="A38" t="s">
        <v>28</v>
      </c>
    </row>
  </sheetData>
  <phoneticPr fontId="7" type="noConversion"/>
  <pageMargins left="0.39374999999999999" right="0.39374999999999999" top="0.39374999999999999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E27"/>
  <sheetViews>
    <sheetView showGridLines="0" workbookViewId="0">
      <selection activeCell="H24" sqref="H24"/>
    </sheetView>
  </sheetViews>
  <sheetFormatPr baseColWidth="10" defaultRowHeight="12.75" x14ac:dyDescent="0.2"/>
  <cols>
    <col min="1" max="1" width="33.5703125" customWidth="1"/>
    <col min="3" max="3" width="1.5703125" customWidth="1"/>
    <col min="4" max="4" width="33.5703125" customWidth="1"/>
  </cols>
  <sheetData>
    <row r="1" spans="1:5" x14ac:dyDescent="0.2">
      <c r="A1" t="s">
        <v>36</v>
      </c>
      <c r="B1" t="s">
        <v>37</v>
      </c>
      <c r="D1" t="s">
        <v>38</v>
      </c>
      <c r="E1" t="s">
        <v>39</v>
      </c>
    </row>
    <row r="2" spans="1:5" x14ac:dyDescent="0.2">
      <c r="A2" s="5" t="s">
        <v>40</v>
      </c>
      <c r="B2" s="5">
        <v>7290002</v>
      </c>
      <c r="D2" s="5" t="s">
        <v>41</v>
      </c>
      <c r="E2" s="5">
        <v>7290200</v>
      </c>
    </row>
    <row r="3" spans="1:5" x14ac:dyDescent="0.2">
      <c r="A3" s="5" t="s">
        <v>42</v>
      </c>
      <c r="B3" s="5">
        <v>7290005</v>
      </c>
      <c r="D3" s="5" t="s">
        <v>43</v>
      </c>
      <c r="E3" s="5">
        <v>7290203</v>
      </c>
    </row>
    <row r="4" spans="1:5" x14ac:dyDescent="0.2">
      <c r="A4" s="5" t="s">
        <v>44</v>
      </c>
      <c r="B4" s="5">
        <v>7290006</v>
      </c>
      <c r="D4" s="5" t="s">
        <v>45</v>
      </c>
      <c r="E4" s="5">
        <v>7290206</v>
      </c>
    </row>
    <row r="5" spans="1:5" x14ac:dyDescent="0.2">
      <c r="A5" s="5" t="s">
        <v>46</v>
      </c>
      <c r="B5" s="5">
        <v>7290009</v>
      </c>
      <c r="D5" s="5" t="s">
        <v>47</v>
      </c>
      <c r="E5" s="5">
        <v>7290215</v>
      </c>
    </row>
    <row r="6" spans="1:5" x14ac:dyDescent="0.2">
      <c r="A6" s="5" t="s">
        <v>48</v>
      </c>
      <c r="B6" s="5">
        <v>7290010</v>
      </c>
      <c r="D6" s="28" t="s">
        <v>49</v>
      </c>
      <c r="E6" s="28">
        <v>7290217</v>
      </c>
    </row>
    <row r="7" spans="1:5" x14ac:dyDescent="0.2">
      <c r="A7" s="5" t="s">
        <v>50</v>
      </c>
      <c r="B7" s="5">
        <v>7290016</v>
      </c>
      <c r="D7" s="5" t="s">
        <v>51</v>
      </c>
      <c r="E7" s="5">
        <v>7290221</v>
      </c>
    </row>
    <row r="8" spans="1:5" x14ac:dyDescent="0.2">
      <c r="A8" s="5" t="s">
        <v>52</v>
      </c>
      <c r="B8" s="5">
        <v>7290018</v>
      </c>
      <c r="D8" s="5" t="s">
        <v>53</v>
      </c>
      <c r="E8" s="5">
        <v>7290222</v>
      </c>
    </row>
    <row r="9" spans="1:5" x14ac:dyDescent="0.2">
      <c r="A9" s="5" t="s">
        <v>54</v>
      </c>
      <c r="B9" s="5">
        <v>7290019</v>
      </c>
      <c r="D9" s="5" t="s">
        <v>55</v>
      </c>
      <c r="E9" s="5">
        <v>7290223</v>
      </c>
    </row>
    <row r="10" spans="1:5" x14ac:dyDescent="0.2">
      <c r="A10" s="5" t="s">
        <v>56</v>
      </c>
      <c r="B10" s="5">
        <v>7290021</v>
      </c>
      <c r="D10" s="5" t="s">
        <v>57</v>
      </c>
      <c r="E10" s="5">
        <v>7290227</v>
      </c>
    </row>
    <row r="11" spans="1:5" x14ac:dyDescent="0.2">
      <c r="A11" s="5" t="s">
        <v>58</v>
      </c>
      <c r="B11" s="5">
        <v>7290023</v>
      </c>
      <c r="D11" s="5" t="s">
        <v>59</v>
      </c>
      <c r="E11" s="5">
        <v>7290228</v>
      </c>
    </row>
    <row r="12" spans="1:5" x14ac:dyDescent="0.2">
      <c r="A12" s="5" t="s">
        <v>60</v>
      </c>
      <c r="B12" s="5">
        <v>7290025</v>
      </c>
      <c r="D12" s="5" t="s">
        <v>61</v>
      </c>
      <c r="E12" s="5">
        <v>7290229</v>
      </c>
    </row>
    <row r="13" spans="1:5" x14ac:dyDescent="0.2">
      <c r="A13" s="5" t="s">
        <v>62</v>
      </c>
      <c r="B13" s="5">
        <v>7290026</v>
      </c>
      <c r="D13" s="5" t="s">
        <v>63</v>
      </c>
      <c r="E13" s="5">
        <v>7290232</v>
      </c>
    </row>
    <row r="14" spans="1:5" x14ac:dyDescent="0.2">
      <c r="A14" s="5" t="s">
        <v>64</v>
      </c>
      <c r="B14" s="5">
        <v>7290028</v>
      </c>
      <c r="D14" s="5" t="s">
        <v>65</v>
      </c>
      <c r="E14" s="5">
        <v>7290235</v>
      </c>
    </row>
    <row r="15" spans="1:5" x14ac:dyDescent="0.2">
      <c r="A15" s="5" t="s">
        <v>66</v>
      </c>
      <c r="B15" s="5">
        <v>7290029</v>
      </c>
      <c r="D15" s="5" t="s">
        <v>67</v>
      </c>
      <c r="E15" s="5">
        <v>7290237</v>
      </c>
    </row>
    <row r="16" spans="1:5" x14ac:dyDescent="0.2">
      <c r="A16" s="5" t="s">
        <v>68</v>
      </c>
      <c r="B16" s="5">
        <v>7290036</v>
      </c>
      <c r="D16" s="5" t="s">
        <v>69</v>
      </c>
      <c r="E16" s="5">
        <v>7290244</v>
      </c>
    </row>
    <row r="17" spans="1:5" x14ac:dyDescent="0.2">
      <c r="A17" s="5" t="s">
        <v>70</v>
      </c>
      <c r="B17" s="5">
        <v>7290037</v>
      </c>
      <c r="D17" s="5" t="s">
        <v>71</v>
      </c>
      <c r="E17" s="5">
        <v>7290245</v>
      </c>
    </row>
    <row r="18" spans="1:5" x14ac:dyDescent="0.2">
      <c r="A18" s="5" t="s">
        <v>72</v>
      </c>
      <c r="B18" s="5">
        <v>7290040</v>
      </c>
      <c r="D18" s="5" t="s">
        <v>73</v>
      </c>
      <c r="E18" s="5">
        <v>7290255</v>
      </c>
    </row>
    <row r="19" spans="1:5" x14ac:dyDescent="0.2">
      <c r="A19" s="5" t="s">
        <v>74</v>
      </c>
      <c r="B19" s="5">
        <v>7290044</v>
      </c>
      <c r="D19" s="5" t="s">
        <v>75</v>
      </c>
      <c r="E19" s="5">
        <v>7290256</v>
      </c>
    </row>
    <row r="20" spans="1:5" x14ac:dyDescent="0.2">
      <c r="A20" s="5" t="s">
        <v>76</v>
      </c>
      <c r="B20" s="5">
        <v>7290045</v>
      </c>
      <c r="D20" s="5" t="s">
        <v>77</v>
      </c>
      <c r="E20" s="5">
        <v>7290262</v>
      </c>
    </row>
    <row r="21" spans="1:5" x14ac:dyDescent="0.2">
      <c r="A21" s="5" t="s">
        <v>78</v>
      </c>
      <c r="B21" s="5">
        <v>7290047</v>
      </c>
      <c r="D21" s="157" t="s">
        <v>149</v>
      </c>
      <c r="E21" s="5">
        <v>7290266</v>
      </c>
    </row>
    <row r="22" spans="1:5" x14ac:dyDescent="0.2">
      <c r="A22" s="5" t="s">
        <v>79</v>
      </c>
      <c r="B22" s="5">
        <v>7290052</v>
      </c>
      <c r="D22" s="5" t="s">
        <v>80</v>
      </c>
      <c r="E22" s="5">
        <v>7290268</v>
      </c>
    </row>
    <row r="23" spans="1:5" x14ac:dyDescent="0.2">
      <c r="A23" s="5" t="s">
        <v>81</v>
      </c>
      <c r="B23" s="5">
        <v>7290081</v>
      </c>
      <c r="D23" s="5" t="s">
        <v>82</v>
      </c>
      <c r="E23" s="5">
        <v>7290273</v>
      </c>
    </row>
    <row r="24" spans="1:5" x14ac:dyDescent="0.2">
      <c r="A24" s="5" t="s">
        <v>83</v>
      </c>
      <c r="B24" s="5">
        <v>7290085</v>
      </c>
      <c r="D24" s="5"/>
      <c r="E24" s="5"/>
    </row>
    <row r="25" spans="1:5" x14ac:dyDescent="0.2">
      <c r="A25" s="5" t="s">
        <v>84</v>
      </c>
      <c r="B25" s="5">
        <v>7290087</v>
      </c>
      <c r="D25" s="29"/>
      <c r="E25" s="29"/>
    </row>
    <row r="26" spans="1:5" ht="13.5" thickBot="1" x14ac:dyDescent="0.25">
      <c r="A26" s="5" t="s">
        <v>130</v>
      </c>
      <c r="B26" s="5" t="s">
        <v>129</v>
      </c>
      <c r="D26" s="5"/>
      <c r="E26" s="5"/>
    </row>
    <row r="27" spans="1:5" ht="13.5" thickBot="1" x14ac:dyDescent="0.25">
      <c r="A27" s="5" t="s">
        <v>120</v>
      </c>
      <c r="B27" s="5" t="s">
        <v>119</v>
      </c>
      <c r="D27" s="122"/>
      <c r="E27" s="23"/>
    </row>
  </sheetData>
  <phoneticPr fontId="7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5:M50"/>
  <sheetViews>
    <sheetView showGridLines="0" zoomScaleNormal="100" workbookViewId="0">
      <selection activeCell="O22" sqref="O22"/>
    </sheetView>
  </sheetViews>
  <sheetFormatPr baseColWidth="10" defaultRowHeight="12.75" x14ac:dyDescent="0.2"/>
  <cols>
    <col min="1" max="1" width="5.28515625" customWidth="1"/>
  </cols>
  <sheetData>
    <row r="5" spans="1:13" ht="30" customHeight="1" x14ac:dyDescent="0.2"/>
    <row r="6" spans="1:13" ht="13.5" customHeight="1" x14ac:dyDescent="0.2">
      <c r="B6" s="224" t="s">
        <v>844</v>
      </c>
      <c r="C6" s="224"/>
      <c r="D6" s="224"/>
      <c r="E6" s="224"/>
    </row>
    <row r="8" spans="1:13" ht="15.75" x14ac:dyDescent="0.25">
      <c r="B8" s="30" t="s">
        <v>85</v>
      </c>
      <c r="D8" s="225" t="str">
        <f>Paramètres!B2</f>
        <v>Tour N° 1</v>
      </c>
      <c r="E8" s="225"/>
      <c r="G8" s="30" t="s">
        <v>700</v>
      </c>
    </row>
    <row r="11" spans="1:13" ht="15.75" x14ac:dyDescent="0.2">
      <c r="A11" s="226" t="s">
        <v>141</v>
      </c>
      <c r="B11" s="226"/>
      <c r="C11" s="226"/>
      <c r="D11" s="226"/>
      <c r="E11" s="226"/>
      <c r="F11" s="226"/>
      <c r="G11" s="226"/>
      <c r="H11" s="226"/>
      <c r="I11" s="33"/>
      <c r="J11" s="33"/>
      <c r="K11" s="34"/>
      <c r="L11" s="35"/>
      <c r="M11" s="36"/>
    </row>
    <row r="12" spans="1:13" ht="15.75" x14ac:dyDescent="0.2">
      <c r="A12" s="226" t="s">
        <v>699</v>
      </c>
      <c r="B12" s="226"/>
      <c r="C12" s="226"/>
      <c r="D12" s="226"/>
      <c r="E12" s="226"/>
      <c r="F12" s="226"/>
      <c r="G12" s="226"/>
      <c r="H12" s="226"/>
      <c r="I12" s="33"/>
      <c r="J12" s="33"/>
      <c r="K12" s="34"/>
      <c r="L12" s="35"/>
      <c r="M12" s="36"/>
    </row>
    <row r="13" spans="1:13" ht="15.75" x14ac:dyDescent="0.2">
      <c r="A13" s="130"/>
      <c r="B13" s="130"/>
      <c r="C13" s="130"/>
      <c r="D13" s="130"/>
      <c r="E13" s="130"/>
      <c r="F13" s="130"/>
      <c r="G13" s="130"/>
      <c r="H13" s="130"/>
      <c r="I13" s="33"/>
      <c r="J13" s="33"/>
      <c r="K13" s="34"/>
      <c r="L13" s="35"/>
      <c r="M13" s="36"/>
    </row>
    <row r="14" spans="1:13" ht="15.75" x14ac:dyDescent="0.2">
      <c r="A14" s="232" t="s">
        <v>142</v>
      </c>
      <c r="B14" s="232"/>
      <c r="C14" s="232"/>
      <c r="D14" s="232"/>
      <c r="E14" s="232"/>
      <c r="F14" s="232"/>
      <c r="G14" s="232"/>
      <c r="H14" s="232"/>
      <c r="I14" s="33"/>
      <c r="J14" s="33"/>
      <c r="K14" s="34"/>
      <c r="L14" s="35"/>
      <c r="M14" s="36"/>
    </row>
    <row r="15" spans="1:13" ht="15.75" x14ac:dyDescent="0.2">
      <c r="A15" s="229" t="s">
        <v>153</v>
      </c>
      <c r="B15" s="229"/>
      <c r="C15" s="229"/>
      <c r="D15" s="229"/>
      <c r="E15" s="229"/>
      <c r="F15" s="229"/>
      <c r="G15" s="229"/>
      <c r="H15" s="229"/>
      <c r="I15" s="33"/>
      <c r="J15" s="33"/>
      <c r="K15" s="34"/>
      <c r="L15" s="35"/>
      <c r="M15" s="36"/>
    </row>
    <row r="16" spans="1:13" ht="15.75" x14ac:dyDescent="0.2">
      <c r="A16" s="228" t="s">
        <v>146</v>
      </c>
      <c r="B16" s="228"/>
      <c r="C16" s="228"/>
      <c r="D16" s="228"/>
      <c r="E16" s="228"/>
      <c r="F16" s="228"/>
      <c r="G16" s="228"/>
      <c r="H16" s="228"/>
      <c r="I16" s="33"/>
      <c r="J16" s="33"/>
      <c r="K16" s="34"/>
      <c r="L16" s="35"/>
      <c r="M16" s="36"/>
    </row>
    <row r="17" spans="1:13" ht="15.75" x14ac:dyDescent="0.2">
      <c r="A17" s="228" t="s">
        <v>147</v>
      </c>
      <c r="B17" s="228"/>
      <c r="C17" s="228"/>
      <c r="D17" s="228"/>
      <c r="E17" s="228"/>
      <c r="F17" s="228"/>
      <c r="G17" s="228"/>
      <c r="H17" s="228"/>
      <c r="I17" s="33"/>
      <c r="J17" s="33"/>
      <c r="K17" s="34"/>
      <c r="L17" s="35"/>
      <c r="M17" s="36"/>
    </row>
    <row r="18" spans="1:13" ht="15.75" x14ac:dyDescent="0.2">
      <c r="A18" s="229"/>
      <c r="B18" s="229"/>
      <c r="C18" s="229"/>
      <c r="D18" s="229"/>
      <c r="E18" s="229"/>
      <c r="F18" s="229"/>
      <c r="G18" s="229"/>
      <c r="H18" s="229"/>
      <c r="I18" s="33"/>
      <c r="J18" s="33"/>
      <c r="K18" s="34"/>
      <c r="L18" s="35"/>
      <c r="M18" s="36"/>
    </row>
    <row r="19" spans="1:13" ht="15.75" x14ac:dyDescent="0.2">
      <c r="A19" s="228"/>
      <c r="B19" s="228"/>
      <c r="C19" s="228"/>
      <c r="D19" s="228"/>
      <c r="E19" s="228"/>
      <c r="F19" s="228"/>
      <c r="G19" s="228"/>
      <c r="H19" s="228"/>
      <c r="I19" s="33"/>
      <c r="J19" s="33"/>
      <c r="K19" s="34"/>
      <c r="L19" s="35"/>
      <c r="M19" s="36"/>
    </row>
    <row r="20" spans="1:13" ht="15.75" x14ac:dyDescent="0.2">
      <c r="A20" s="228"/>
      <c r="B20" s="228"/>
      <c r="C20" s="228"/>
      <c r="D20" s="228"/>
      <c r="E20" s="228"/>
      <c r="F20" s="228"/>
      <c r="G20" s="228"/>
      <c r="H20" s="228"/>
      <c r="I20" s="33"/>
      <c r="J20" s="33"/>
      <c r="K20" s="34"/>
      <c r="L20" s="35"/>
      <c r="M20" s="36"/>
    </row>
    <row r="21" spans="1:13" ht="15.75" x14ac:dyDescent="0.2">
      <c r="A21" s="158"/>
      <c r="B21" s="158"/>
      <c r="C21" s="158"/>
      <c r="D21" s="158"/>
      <c r="E21" s="158"/>
      <c r="F21" s="158"/>
      <c r="G21" s="158"/>
      <c r="H21" s="158"/>
      <c r="I21" s="33"/>
      <c r="J21" s="33"/>
      <c r="K21" s="34"/>
      <c r="L21" s="35"/>
      <c r="M21" s="36"/>
    </row>
    <row r="22" spans="1:13" ht="15.75" x14ac:dyDescent="0.2">
      <c r="A22" s="229" t="s">
        <v>154</v>
      </c>
      <c r="B22" s="229"/>
      <c r="C22" s="229"/>
      <c r="D22" s="229"/>
      <c r="E22" s="229"/>
      <c r="F22" s="229"/>
      <c r="G22" s="229"/>
      <c r="H22" s="229"/>
      <c r="I22" s="33"/>
      <c r="J22" s="33"/>
      <c r="K22" s="34"/>
      <c r="L22" s="35"/>
      <c r="M22" s="36"/>
    </row>
    <row r="23" spans="1:13" ht="15.75" x14ac:dyDescent="0.2">
      <c r="A23" s="230" t="s">
        <v>155</v>
      </c>
      <c r="B23" s="230"/>
      <c r="C23" s="230"/>
      <c r="D23" s="230"/>
      <c r="E23" s="230"/>
      <c r="F23" s="230"/>
      <c r="G23" s="230"/>
      <c r="H23" s="230"/>
      <c r="I23" s="34"/>
      <c r="J23" s="34"/>
      <c r="K23" s="34"/>
      <c r="L23" s="34"/>
      <c r="M23" s="34"/>
    </row>
    <row r="24" spans="1:13" s="156" customFormat="1" ht="15.75" x14ac:dyDescent="0.2">
      <c r="A24" s="227" t="s">
        <v>148</v>
      </c>
      <c r="B24" s="227"/>
      <c r="C24" s="227"/>
      <c r="D24" s="227"/>
      <c r="E24" s="227"/>
      <c r="F24" s="227"/>
      <c r="G24" s="227"/>
      <c r="H24" s="227"/>
      <c r="I24" s="33"/>
      <c r="J24" s="33"/>
      <c r="K24" s="34"/>
      <c r="L24" s="35"/>
      <c r="M24" s="36"/>
    </row>
    <row r="25" spans="1:13" ht="15.75" x14ac:dyDescent="0.2">
      <c r="A25" s="229" t="s">
        <v>156</v>
      </c>
      <c r="B25" s="229"/>
      <c r="C25" s="229"/>
      <c r="D25" s="229"/>
      <c r="E25" s="229"/>
      <c r="F25" s="229"/>
      <c r="G25" s="229"/>
      <c r="H25" s="229"/>
      <c r="I25" s="33"/>
      <c r="J25" s="33"/>
      <c r="K25" s="34"/>
      <c r="L25" s="35"/>
      <c r="M25" s="36"/>
    </row>
    <row r="26" spans="1:13" ht="15.75" x14ac:dyDescent="0.2">
      <c r="A26" s="230" t="s">
        <v>157</v>
      </c>
      <c r="B26" s="230"/>
      <c r="C26" s="230"/>
      <c r="D26" s="230"/>
      <c r="E26" s="230"/>
      <c r="F26" s="230"/>
      <c r="G26" s="230"/>
      <c r="H26" s="230"/>
      <c r="I26" s="34"/>
      <c r="J26" s="34"/>
      <c r="K26" s="34"/>
      <c r="L26" s="34"/>
      <c r="M26" s="34"/>
    </row>
    <row r="27" spans="1:13" s="156" customFormat="1" ht="15.75" x14ac:dyDescent="0.2">
      <c r="A27" s="227" t="s">
        <v>158</v>
      </c>
      <c r="B27" s="227"/>
      <c r="C27" s="227"/>
      <c r="D27" s="227"/>
      <c r="E27" s="227"/>
      <c r="F27" s="227"/>
      <c r="G27" s="227"/>
      <c r="H27" s="227"/>
      <c r="I27" s="33"/>
      <c r="J27" s="33"/>
      <c r="K27" s="34"/>
      <c r="L27" s="35"/>
      <c r="M27" s="36"/>
    </row>
    <row r="28" spans="1:13" ht="15.75" x14ac:dyDescent="0.2">
      <c r="B28" s="37"/>
      <c r="C28" s="37"/>
      <c r="D28" s="37"/>
      <c r="E28" s="38"/>
      <c r="F28" s="41"/>
      <c r="G28" s="42"/>
      <c r="H28" s="42"/>
      <c r="I28" s="37"/>
      <c r="J28" s="37"/>
      <c r="K28" s="40"/>
      <c r="L28" s="38"/>
      <c r="M28" s="39"/>
    </row>
    <row r="29" spans="1:13" ht="15.75" x14ac:dyDescent="0.2">
      <c r="A29" s="33" t="s">
        <v>86</v>
      </c>
      <c r="B29" s="37"/>
      <c r="C29" s="37"/>
      <c r="D29" s="37"/>
      <c r="E29" s="38"/>
      <c r="F29" s="41"/>
      <c r="G29" s="42"/>
      <c r="H29" s="42"/>
      <c r="I29" s="37"/>
      <c r="J29" s="37"/>
      <c r="K29" s="40"/>
      <c r="L29" s="38"/>
      <c r="M29" s="39"/>
    </row>
    <row r="30" spans="1:13" ht="15.75" x14ac:dyDescent="0.2">
      <c r="A30" s="37" t="s">
        <v>87</v>
      </c>
    </row>
    <row r="31" spans="1:13" ht="15.75" x14ac:dyDescent="0.2">
      <c r="A31" s="33" t="s">
        <v>88</v>
      </c>
    </row>
    <row r="32" spans="1:13" ht="15" x14ac:dyDescent="0.2">
      <c r="A32" s="37" t="s">
        <v>89</v>
      </c>
    </row>
    <row r="33" spans="1:8" ht="15.75" x14ac:dyDescent="0.2">
      <c r="A33" s="37" t="s">
        <v>90</v>
      </c>
    </row>
    <row r="34" spans="1:8" ht="15.75" x14ac:dyDescent="0.2">
      <c r="A34" s="33" t="s">
        <v>91</v>
      </c>
    </row>
    <row r="38" spans="1:8" ht="15.75" x14ac:dyDescent="0.25">
      <c r="A38" s="33" t="s">
        <v>92</v>
      </c>
      <c r="F38" s="233"/>
      <c r="G38" s="233"/>
      <c r="H38" s="233"/>
    </row>
    <row r="39" spans="1:8" ht="15.75" x14ac:dyDescent="0.25">
      <c r="F39" s="43"/>
      <c r="G39" s="31"/>
      <c r="H39" s="43"/>
    </row>
    <row r="40" spans="1:8" ht="20.100000000000001" customHeight="1" x14ac:dyDescent="0.2">
      <c r="A40" s="44" t="s">
        <v>93</v>
      </c>
      <c r="F40" s="45"/>
      <c r="G40" s="45"/>
      <c r="H40" s="45"/>
    </row>
    <row r="41" spans="1:8" ht="20.100000000000001" customHeight="1" x14ac:dyDescent="0.2">
      <c r="A41" s="175" t="s">
        <v>166</v>
      </c>
      <c r="F41" s="45"/>
      <c r="G41" s="45"/>
      <c r="H41" s="45"/>
    </row>
    <row r="42" spans="1:8" ht="20.100000000000001" customHeight="1" x14ac:dyDescent="0.2">
      <c r="A42" s="44" t="s">
        <v>94</v>
      </c>
      <c r="F42" s="45"/>
      <c r="G42" s="45"/>
      <c r="H42" s="45"/>
    </row>
    <row r="43" spans="1:8" ht="20.25" x14ac:dyDescent="0.2">
      <c r="A43" s="37"/>
      <c r="F43" s="45"/>
      <c r="G43" s="45"/>
      <c r="H43" s="45"/>
    </row>
    <row r="44" spans="1:8" ht="20.25" x14ac:dyDescent="0.2">
      <c r="A44" s="33" t="s">
        <v>95</v>
      </c>
      <c r="F44" s="45"/>
      <c r="G44" s="45"/>
      <c r="H44" s="45"/>
    </row>
    <row r="45" spans="1:8" ht="20.25" x14ac:dyDescent="0.2">
      <c r="F45" s="45"/>
      <c r="G45" s="45"/>
      <c r="H45" s="45"/>
    </row>
    <row r="46" spans="1:8" x14ac:dyDescent="0.2">
      <c r="B46" s="231" t="s">
        <v>786</v>
      </c>
      <c r="C46" s="231"/>
      <c r="D46" s="231"/>
      <c r="E46" s="231"/>
      <c r="F46" s="231"/>
      <c r="G46" s="231"/>
      <c r="H46" s="231"/>
    </row>
    <row r="47" spans="1:8" x14ac:dyDescent="0.2">
      <c r="B47" s="231"/>
      <c r="C47" s="231"/>
      <c r="D47" s="231"/>
      <c r="E47" s="231"/>
      <c r="F47" s="231"/>
      <c r="G47" s="231"/>
      <c r="H47" s="231"/>
    </row>
    <row r="48" spans="1:8" x14ac:dyDescent="0.2">
      <c r="B48" s="231"/>
      <c r="C48" s="231"/>
      <c r="D48" s="231"/>
      <c r="E48" s="231"/>
      <c r="F48" s="231"/>
      <c r="G48" s="231"/>
      <c r="H48" s="231"/>
    </row>
    <row r="49" spans="2:8" x14ac:dyDescent="0.2">
      <c r="B49" s="231"/>
      <c r="C49" s="231"/>
      <c r="D49" s="231"/>
      <c r="E49" s="231"/>
      <c r="F49" s="231"/>
      <c r="G49" s="231"/>
      <c r="H49" s="231"/>
    </row>
    <row r="50" spans="2:8" x14ac:dyDescent="0.2">
      <c r="B50" s="231"/>
      <c r="C50" s="231"/>
      <c r="D50" s="231"/>
      <c r="E50" s="231"/>
      <c r="F50" s="231"/>
      <c r="G50" s="231"/>
      <c r="H50" s="231"/>
    </row>
  </sheetData>
  <mergeCells count="19">
    <mergeCell ref="B46:H50"/>
    <mergeCell ref="A22:H22"/>
    <mergeCell ref="A14:H14"/>
    <mergeCell ref="A16:H16"/>
    <mergeCell ref="A15:H15"/>
    <mergeCell ref="A17:H17"/>
    <mergeCell ref="A24:H24"/>
    <mergeCell ref="A23:H23"/>
    <mergeCell ref="F38:H38"/>
    <mergeCell ref="A18:H18"/>
    <mergeCell ref="B6:E6"/>
    <mergeCell ref="D8:E8"/>
    <mergeCell ref="A11:H11"/>
    <mergeCell ref="A12:H12"/>
    <mergeCell ref="A27:H27"/>
    <mergeCell ref="A19:H19"/>
    <mergeCell ref="A20:H20"/>
    <mergeCell ref="A25:H25"/>
    <mergeCell ref="A26:H26"/>
  </mergeCells>
  <phoneticPr fontId="7" type="noConversion"/>
  <pageMargins left="0.78740157480314965" right="0.78740157480314965" top="0.19685039370078741" bottom="0.19685039370078741" header="0.51181102362204722" footer="0.51181102362204722"/>
  <pageSetup paperSize="9" firstPageNumber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Button 4">
              <controlPr defaultSize="0" print="0" autoFill="0" autoLine="0" autoPict="0" macro="[0]!SUD">
                <anchor moveWithCells="1" sizeWithCells="1">
                  <from>
                    <xdr:col>9</xdr:col>
                    <xdr:colOff>276225</xdr:colOff>
                    <xdr:row>2</xdr:row>
                    <xdr:rowOff>66675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Button 5">
              <controlPr defaultSize="0" print="0" autoFill="0" autoLine="0" autoPict="0" macro="[0]!NORD">
                <anchor moveWithCells="1" sizeWithCells="1">
                  <from>
                    <xdr:col>9</xdr:col>
                    <xdr:colOff>285750</xdr:colOff>
                    <xdr:row>7</xdr:row>
                    <xdr:rowOff>0</xdr:rowOff>
                  </from>
                  <to>
                    <xdr:col>10</xdr:col>
                    <xdr:colOff>581025</xdr:colOff>
                    <xdr:row>10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K57"/>
  <sheetViews>
    <sheetView showGridLines="0" tabSelected="1" topLeftCell="A34" zoomScaleNormal="100" workbookViewId="0">
      <selection activeCell="G46" sqref="G46:K46"/>
    </sheetView>
  </sheetViews>
  <sheetFormatPr baseColWidth="10" defaultRowHeight="12.75" x14ac:dyDescent="0.2"/>
  <cols>
    <col min="1" max="1" width="2.7109375" style="32" customWidth="1"/>
    <col min="2" max="2" width="23.7109375" style="46" customWidth="1"/>
    <col min="3" max="3" width="7.140625" style="47" customWidth="1"/>
    <col min="4" max="4" width="21.7109375" style="48" customWidth="1"/>
    <col min="5" max="5" width="9.28515625" style="49" customWidth="1"/>
    <col min="6" max="6" width="1.5703125" style="32" customWidth="1"/>
    <col min="7" max="7" width="4" style="32" customWidth="1"/>
    <col min="8" max="8" width="23.7109375" style="32" customWidth="1"/>
    <col min="9" max="9" width="8.140625" style="50" customWidth="1"/>
    <col min="10" max="10" width="22.7109375" style="51" customWidth="1"/>
    <col min="11" max="11" width="8.7109375" style="49" customWidth="1"/>
    <col min="12" max="16384" width="11.42578125" style="32"/>
  </cols>
  <sheetData>
    <row r="1" spans="1:11" s="54" customFormat="1" ht="18" customHeight="1" x14ac:dyDescent="0.25">
      <c r="A1" s="52"/>
      <c r="B1" s="234" t="str">
        <f>Paramètres!B1</f>
        <v>CRITERIUM FEDERAL TOUR N° 1</v>
      </c>
      <c r="C1" s="234"/>
      <c r="D1" s="234"/>
      <c r="E1" s="234"/>
      <c r="F1" s="234"/>
      <c r="G1" s="234"/>
      <c r="H1" s="234"/>
      <c r="I1" s="234"/>
      <c r="J1" s="234"/>
      <c r="K1" s="53" t="s">
        <v>96</v>
      </c>
    </row>
    <row r="2" spans="1:11" ht="18" customHeight="1" x14ac:dyDescent="0.2">
      <c r="A2" s="234" t="s">
        <v>97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18" customHeight="1" x14ac:dyDescent="0.2">
      <c r="A3" s="55"/>
      <c r="B3" s="56"/>
      <c r="C3" s="56"/>
      <c r="D3" s="235" t="str">
        <f>+'1ère page'!G8</f>
        <v>Saison 2015/2016</v>
      </c>
      <c r="E3" s="235"/>
      <c r="F3" s="235"/>
      <c r="G3" s="235"/>
      <c r="H3" s="235"/>
      <c r="I3" s="55"/>
      <c r="J3" s="55"/>
      <c r="K3" s="55"/>
    </row>
    <row r="4" spans="1:11" s="65" customFormat="1" ht="22.15" customHeight="1" x14ac:dyDescent="0.2">
      <c r="A4" s="57" t="str">
        <f>Paramètres!B4</f>
        <v>D1 - Seniors Messieurs   BREST-RECOUVRANCE  2 rue Legendre</v>
      </c>
      <c r="B4" s="58"/>
      <c r="C4" s="59"/>
      <c r="D4" s="60"/>
      <c r="E4" s="61"/>
      <c r="F4" s="62"/>
      <c r="G4" s="63"/>
      <c r="H4" s="63" t="str">
        <f>Paramètres!D4</f>
        <v>Tél : 02 98 05 45 09</v>
      </c>
      <c r="I4" s="59"/>
      <c r="J4" s="63" t="str">
        <f>Paramètres!F4</f>
        <v>Dimanche 11 Octobre 09H30</v>
      </c>
      <c r="K4" s="64"/>
    </row>
    <row r="5" spans="1:11" s="50" customFormat="1" ht="22.15" customHeight="1" x14ac:dyDescent="0.2">
      <c r="A5" s="66"/>
      <c r="B5" s="67" t="s">
        <v>20</v>
      </c>
      <c r="C5" s="67" t="s">
        <v>21</v>
      </c>
      <c r="D5" s="67" t="s">
        <v>18</v>
      </c>
      <c r="E5" s="66" t="s">
        <v>22</v>
      </c>
      <c r="F5" s="66"/>
      <c r="G5" s="66"/>
      <c r="H5" s="67" t="s">
        <v>20</v>
      </c>
      <c r="I5" s="67" t="s">
        <v>21</v>
      </c>
      <c r="J5" s="66" t="s">
        <v>18</v>
      </c>
      <c r="K5" s="66" t="s">
        <v>22</v>
      </c>
    </row>
    <row r="6" spans="1:11" ht="22.15" customHeight="1" x14ac:dyDescent="0.2">
      <c r="A6" s="68">
        <v>1</v>
      </c>
      <c r="B6" s="8" t="s">
        <v>599</v>
      </c>
      <c r="C6" s="8">
        <v>1823</v>
      </c>
      <c r="D6" s="8" t="s">
        <v>100</v>
      </c>
      <c r="E6" s="173" t="s">
        <v>586</v>
      </c>
      <c r="F6" s="69"/>
      <c r="G6" s="68">
        <v>9</v>
      </c>
      <c r="H6" s="8" t="s">
        <v>600</v>
      </c>
      <c r="I6" s="8">
        <v>1331</v>
      </c>
      <c r="J6" s="8" t="s">
        <v>188</v>
      </c>
      <c r="K6" s="173" t="s">
        <v>592</v>
      </c>
    </row>
    <row r="7" spans="1:11" ht="22.15" customHeight="1" x14ac:dyDescent="0.2">
      <c r="A7" s="68">
        <v>2</v>
      </c>
      <c r="B7" s="8" t="s">
        <v>601</v>
      </c>
      <c r="C7" s="8">
        <v>1732</v>
      </c>
      <c r="D7" s="8" t="s">
        <v>101</v>
      </c>
      <c r="E7" s="173" t="s">
        <v>587</v>
      </c>
      <c r="F7" s="69"/>
      <c r="G7" s="214">
        <v>10</v>
      </c>
      <c r="H7" s="215" t="s">
        <v>602</v>
      </c>
      <c r="I7" s="215">
        <v>1303</v>
      </c>
      <c r="J7" s="215" t="s">
        <v>98</v>
      </c>
      <c r="K7" s="216" t="s">
        <v>593</v>
      </c>
    </row>
    <row r="8" spans="1:11" ht="22.15" customHeight="1" x14ac:dyDescent="0.2">
      <c r="A8" s="68">
        <v>3</v>
      </c>
      <c r="B8" s="8" t="s">
        <v>603</v>
      </c>
      <c r="C8" s="8">
        <v>1670</v>
      </c>
      <c r="D8" s="8" t="s">
        <v>223</v>
      </c>
      <c r="E8" s="173" t="s">
        <v>588</v>
      </c>
      <c r="F8" s="70"/>
      <c r="G8" s="68">
        <v>11</v>
      </c>
      <c r="H8" s="8" t="s">
        <v>604</v>
      </c>
      <c r="I8" s="8">
        <v>1278</v>
      </c>
      <c r="J8" s="8" t="s">
        <v>194</v>
      </c>
      <c r="K8" s="173" t="s">
        <v>594</v>
      </c>
    </row>
    <row r="9" spans="1:11" ht="22.15" customHeight="1" x14ac:dyDescent="0.2">
      <c r="A9" s="214">
        <v>4</v>
      </c>
      <c r="B9" s="215" t="s">
        <v>605</v>
      </c>
      <c r="C9" s="215">
        <v>1669</v>
      </c>
      <c r="D9" s="215" t="s">
        <v>98</v>
      </c>
      <c r="E9" s="216" t="s">
        <v>589</v>
      </c>
      <c r="F9" s="69"/>
      <c r="G9" s="68">
        <v>12</v>
      </c>
      <c r="H9" s="8" t="s">
        <v>606</v>
      </c>
      <c r="I9" s="8">
        <v>1262</v>
      </c>
      <c r="J9" s="8" t="s">
        <v>194</v>
      </c>
      <c r="K9" s="173" t="s">
        <v>595</v>
      </c>
    </row>
    <row r="10" spans="1:11" ht="22.15" customHeight="1" x14ac:dyDescent="0.2">
      <c r="A10" s="68">
        <v>5</v>
      </c>
      <c r="B10" s="68" t="s">
        <v>607</v>
      </c>
      <c r="C10" s="68">
        <v>1452</v>
      </c>
      <c r="D10" s="68" t="s">
        <v>118</v>
      </c>
      <c r="E10" s="174">
        <v>2932688</v>
      </c>
      <c r="F10" s="69"/>
      <c r="G10" s="68">
        <v>13</v>
      </c>
      <c r="H10" s="8" t="s">
        <v>608</v>
      </c>
      <c r="I10" s="8">
        <v>1215</v>
      </c>
      <c r="J10" s="8" t="s">
        <v>314</v>
      </c>
      <c r="K10" s="173">
        <v>2913375</v>
      </c>
    </row>
    <row r="11" spans="1:11" ht="22.15" customHeight="1" x14ac:dyDescent="0.2">
      <c r="A11" s="68">
        <v>6</v>
      </c>
      <c r="B11" s="8" t="s">
        <v>609</v>
      </c>
      <c r="C11" s="8">
        <v>1384</v>
      </c>
      <c r="D11" s="8" t="s">
        <v>233</v>
      </c>
      <c r="E11" s="173" t="s">
        <v>590</v>
      </c>
      <c r="F11" s="69"/>
      <c r="G11" s="68">
        <v>14</v>
      </c>
      <c r="H11" s="8" t="s">
        <v>610</v>
      </c>
      <c r="I11" s="8">
        <v>1212</v>
      </c>
      <c r="J11" s="8" t="s">
        <v>322</v>
      </c>
      <c r="K11" s="173" t="s">
        <v>596</v>
      </c>
    </row>
    <row r="12" spans="1:11" ht="22.15" customHeight="1" x14ac:dyDescent="0.2">
      <c r="A12" s="68">
        <v>7</v>
      </c>
      <c r="B12" s="8" t="s">
        <v>611</v>
      </c>
      <c r="C12" s="8">
        <v>1354</v>
      </c>
      <c r="D12" s="8" t="s">
        <v>188</v>
      </c>
      <c r="E12" s="173" t="s">
        <v>591</v>
      </c>
      <c r="F12" s="69"/>
      <c r="G12" s="68">
        <v>15</v>
      </c>
      <c r="H12" s="8" t="s">
        <v>612</v>
      </c>
      <c r="I12" s="8">
        <v>1187</v>
      </c>
      <c r="J12" s="8" t="s">
        <v>99</v>
      </c>
      <c r="K12" s="173" t="s">
        <v>597</v>
      </c>
    </row>
    <row r="13" spans="1:11" ht="22.15" customHeight="1" x14ac:dyDescent="0.2">
      <c r="A13" s="68">
        <v>8</v>
      </c>
      <c r="B13" s="8" t="s">
        <v>613</v>
      </c>
      <c r="C13" s="8">
        <v>1346</v>
      </c>
      <c r="D13" s="8" t="s">
        <v>118</v>
      </c>
      <c r="E13" s="173">
        <v>2921636</v>
      </c>
      <c r="F13" s="69"/>
      <c r="G13" s="68">
        <v>16</v>
      </c>
      <c r="H13" s="8" t="s">
        <v>614</v>
      </c>
      <c r="I13" s="8">
        <v>1185</v>
      </c>
      <c r="J13" s="8" t="s">
        <v>186</v>
      </c>
      <c r="K13" s="173" t="s">
        <v>598</v>
      </c>
    </row>
    <row r="14" spans="1:11" ht="22.15" customHeight="1" x14ac:dyDescent="0.2">
      <c r="A14" s="71"/>
      <c r="B14" s="72"/>
      <c r="C14" s="72"/>
      <c r="D14" s="73"/>
      <c r="E14" s="74"/>
      <c r="F14" s="75"/>
      <c r="G14" s="71"/>
      <c r="H14" s="72"/>
      <c r="I14" s="72"/>
      <c r="J14" s="76"/>
      <c r="K14" s="74"/>
    </row>
    <row r="15" spans="1:11" s="30" customFormat="1" ht="22.15" customHeight="1" x14ac:dyDescent="0.2">
      <c r="A15" s="57" t="str">
        <f>Paramètres!B6</f>
        <v>D1 - -18 ans Garçons      BREST - Gymnase Quibignon - 12 rue de la Résistance</v>
      </c>
      <c r="B15" s="58"/>
      <c r="C15" s="59"/>
      <c r="D15" s="60"/>
      <c r="E15" s="61"/>
      <c r="F15" s="62"/>
      <c r="G15" s="63"/>
      <c r="H15" s="77" t="str">
        <f>Paramètres!D6</f>
        <v>Tél : 06.74.96.91.96</v>
      </c>
      <c r="I15" s="78"/>
      <c r="J15" s="63" t="str">
        <f>Paramètres!F6</f>
        <v>Samedi 10 Octobre 14H00</v>
      </c>
      <c r="K15" s="64"/>
    </row>
    <row r="16" spans="1:11" s="50" customFormat="1" ht="22.15" customHeight="1" x14ac:dyDescent="0.2">
      <c r="A16" s="66"/>
      <c r="B16" s="67" t="s">
        <v>20</v>
      </c>
      <c r="C16" s="67" t="s">
        <v>21</v>
      </c>
      <c r="D16" s="67" t="s">
        <v>18</v>
      </c>
      <c r="E16" s="66" t="s">
        <v>22</v>
      </c>
      <c r="F16" s="66"/>
      <c r="G16" s="66"/>
      <c r="H16" s="67" t="s">
        <v>20</v>
      </c>
      <c r="I16" s="67" t="s">
        <v>21</v>
      </c>
      <c r="J16" s="66" t="s">
        <v>18</v>
      </c>
      <c r="K16" s="66" t="s">
        <v>22</v>
      </c>
    </row>
    <row r="17" spans="1:11" ht="22.15" customHeight="1" x14ac:dyDescent="0.2">
      <c r="A17" s="68">
        <v>1</v>
      </c>
      <c r="B17" s="8" t="s">
        <v>198</v>
      </c>
      <c r="C17" s="8">
        <v>1525</v>
      </c>
      <c r="D17" s="8" t="s">
        <v>179</v>
      </c>
      <c r="E17" s="173" t="s">
        <v>177</v>
      </c>
      <c r="F17" s="80"/>
      <c r="G17" s="68">
        <v>9</v>
      </c>
      <c r="H17" s="8" t="s">
        <v>199</v>
      </c>
      <c r="I17" s="8">
        <v>1155</v>
      </c>
      <c r="J17" s="8" t="s">
        <v>102</v>
      </c>
      <c r="K17" s="173" t="s">
        <v>189</v>
      </c>
    </row>
    <row r="18" spans="1:11" ht="22.15" customHeight="1" x14ac:dyDescent="0.2">
      <c r="A18" s="68">
        <v>2</v>
      </c>
      <c r="B18" s="8" t="s">
        <v>200</v>
      </c>
      <c r="C18" s="8">
        <v>1283</v>
      </c>
      <c r="D18" s="8" t="s">
        <v>179</v>
      </c>
      <c r="E18" s="173" t="s">
        <v>180</v>
      </c>
      <c r="F18" s="80"/>
      <c r="G18" s="68">
        <v>10</v>
      </c>
      <c r="H18" s="8" t="s">
        <v>201</v>
      </c>
      <c r="I18" s="8">
        <v>1073</v>
      </c>
      <c r="J18" s="8" t="s">
        <v>99</v>
      </c>
      <c r="K18" s="173" t="s">
        <v>190</v>
      </c>
    </row>
    <row r="19" spans="1:11" ht="22.15" customHeight="1" x14ac:dyDescent="0.2">
      <c r="A19" s="214">
        <v>3</v>
      </c>
      <c r="B19" s="215" t="s">
        <v>202</v>
      </c>
      <c r="C19" s="215">
        <v>1269</v>
      </c>
      <c r="D19" s="215" t="s">
        <v>98</v>
      </c>
      <c r="E19" s="216" t="s">
        <v>181</v>
      </c>
      <c r="F19" s="80"/>
      <c r="G19" s="68">
        <v>11</v>
      </c>
      <c r="H19" s="8" t="s">
        <v>203</v>
      </c>
      <c r="I19" s="8">
        <v>1072</v>
      </c>
      <c r="J19" s="8" t="s">
        <v>99</v>
      </c>
      <c r="K19" s="173" t="s">
        <v>191</v>
      </c>
    </row>
    <row r="20" spans="1:11" ht="22.15" customHeight="1" x14ac:dyDescent="0.2">
      <c r="A20" s="68">
        <v>4</v>
      </c>
      <c r="B20" s="8" t="s">
        <v>204</v>
      </c>
      <c r="C20" s="8">
        <v>1232</v>
      </c>
      <c r="D20" s="8" t="s">
        <v>99</v>
      </c>
      <c r="E20" s="173" t="s">
        <v>183</v>
      </c>
      <c r="F20" s="80"/>
      <c r="G20" s="68">
        <v>12</v>
      </c>
      <c r="H20" s="8" t="s">
        <v>205</v>
      </c>
      <c r="I20" s="8">
        <v>994</v>
      </c>
      <c r="J20" s="8" t="s">
        <v>99</v>
      </c>
      <c r="K20" s="173" t="s">
        <v>192</v>
      </c>
    </row>
    <row r="21" spans="1:11" ht="22.15" customHeight="1" x14ac:dyDescent="0.2">
      <c r="A21" s="68">
        <v>5</v>
      </c>
      <c r="B21" s="8" t="s">
        <v>206</v>
      </c>
      <c r="C21" s="8">
        <v>1220</v>
      </c>
      <c r="D21" s="8" t="s">
        <v>185</v>
      </c>
      <c r="E21" s="173" t="s">
        <v>184</v>
      </c>
      <c r="F21" s="80"/>
      <c r="G21" s="68">
        <v>13</v>
      </c>
      <c r="H21" s="8" t="s">
        <v>207</v>
      </c>
      <c r="I21" s="8">
        <v>984</v>
      </c>
      <c r="J21" s="8" t="s">
        <v>194</v>
      </c>
      <c r="K21" s="173" t="s">
        <v>193</v>
      </c>
    </row>
    <row r="22" spans="1:11" ht="22.15" customHeight="1" x14ac:dyDescent="0.2">
      <c r="A22" s="68">
        <v>6</v>
      </c>
      <c r="B22" s="8" t="s">
        <v>208</v>
      </c>
      <c r="C22" s="8">
        <v>1215</v>
      </c>
      <c r="D22" s="8" t="s">
        <v>186</v>
      </c>
      <c r="E22" s="173">
        <v>2934475</v>
      </c>
      <c r="F22" s="80"/>
      <c r="G22" s="68">
        <v>14</v>
      </c>
      <c r="H22" s="8" t="s">
        <v>209</v>
      </c>
      <c r="I22" s="8">
        <v>961</v>
      </c>
      <c r="J22" s="8" t="s">
        <v>99</v>
      </c>
      <c r="K22" s="173" t="s">
        <v>195</v>
      </c>
    </row>
    <row r="23" spans="1:11" ht="22.15" customHeight="1" x14ac:dyDescent="0.2">
      <c r="A23" s="68">
        <v>7</v>
      </c>
      <c r="B23" s="8" t="s">
        <v>210</v>
      </c>
      <c r="C23" s="8">
        <v>1160</v>
      </c>
      <c r="D23" s="8" t="s">
        <v>188</v>
      </c>
      <c r="E23" s="173" t="s">
        <v>187</v>
      </c>
      <c r="F23" s="80"/>
      <c r="G23" s="68">
        <v>15</v>
      </c>
      <c r="H23" s="8" t="s">
        <v>211</v>
      </c>
      <c r="I23" s="8">
        <v>928</v>
      </c>
      <c r="J23" s="8" t="s">
        <v>185</v>
      </c>
      <c r="K23" s="173" t="s">
        <v>196</v>
      </c>
    </row>
    <row r="24" spans="1:11" ht="22.15" customHeight="1" x14ac:dyDescent="0.2">
      <c r="A24" s="68">
        <v>8</v>
      </c>
      <c r="B24" s="8" t="s">
        <v>124</v>
      </c>
      <c r="C24" s="8">
        <v>1155</v>
      </c>
      <c r="D24" s="8" t="s">
        <v>102</v>
      </c>
      <c r="E24" s="173" t="s">
        <v>116</v>
      </c>
      <c r="F24" s="80"/>
      <c r="G24" s="68">
        <v>16</v>
      </c>
      <c r="H24" s="8" t="s">
        <v>212</v>
      </c>
      <c r="I24" s="8">
        <v>918</v>
      </c>
      <c r="J24" s="8" t="s">
        <v>102</v>
      </c>
      <c r="K24" s="173" t="s">
        <v>197</v>
      </c>
    </row>
    <row r="25" spans="1:11" ht="22.15" customHeight="1" x14ac:dyDescent="0.2">
      <c r="A25" s="81"/>
      <c r="B25" s="82"/>
      <c r="C25" s="82"/>
      <c r="D25" s="83"/>
      <c r="E25" s="84"/>
      <c r="F25" s="85"/>
      <c r="G25" s="81"/>
      <c r="H25" s="118"/>
      <c r="I25" s="119"/>
      <c r="J25" s="120"/>
      <c r="K25" s="121"/>
    </row>
    <row r="26" spans="1:11" s="30" customFormat="1" ht="22.15" customHeight="1" x14ac:dyDescent="0.2">
      <c r="A26" s="57" t="str">
        <f>Paramètres!B7</f>
        <v>D1 - -15 ans Garçons      BREST - Gymnase Quibignon - 12 rue de la Résistance</v>
      </c>
      <c r="B26" s="58"/>
      <c r="C26" s="59"/>
      <c r="D26" s="60"/>
      <c r="E26" s="61"/>
      <c r="F26" s="62"/>
      <c r="G26" s="63"/>
      <c r="H26" s="63" t="str">
        <f>Paramètres!D7</f>
        <v>Tél : 06.74.96.91.96</v>
      </c>
      <c r="I26" s="78"/>
      <c r="J26" s="63" t="str">
        <f>Paramètres!F7</f>
        <v>Samedi 10 Octobre 14H00</v>
      </c>
      <c r="K26" s="64"/>
    </row>
    <row r="27" spans="1:11" s="50" customFormat="1" ht="22.15" customHeight="1" thickBot="1" x14ac:dyDescent="0.25">
      <c r="A27" s="66"/>
      <c r="B27" s="67" t="s">
        <v>20</v>
      </c>
      <c r="C27" s="67" t="s">
        <v>21</v>
      </c>
      <c r="D27" s="67" t="s">
        <v>18</v>
      </c>
      <c r="E27" s="66" t="s">
        <v>22</v>
      </c>
      <c r="F27" s="66"/>
      <c r="G27" s="66"/>
      <c r="H27" s="67" t="s">
        <v>20</v>
      </c>
      <c r="I27" s="67" t="s">
        <v>21</v>
      </c>
      <c r="J27" s="66" t="s">
        <v>18</v>
      </c>
      <c r="K27" s="66" t="s">
        <v>22</v>
      </c>
    </row>
    <row r="28" spans="1:11" ht="22.15" customHeight="1" thickBot="1" x14ac:dyDescent="0.25">
      <c r="A28" s="68">
        <v>1</v>
      </c>
      <c r="B28" s="211" t="s">
        <v>845</v>
      </c>
      <c r="C28" s="211">
        <v>1048</v>
      </c>
      <c r="D28" s="211" t="s">
        <v>353</v>
      </c>
      <c r="E28" s="211" t="s">
        <v>352</v>
      </c>
      <c r="F28" s="86"/>
      <c r="G28" s="68">
        <v>9</v>
      </c>
      <c r="H28" s="211" t="s">
        <v>854</v>
      </c>
      <c r="I28" s="211">
        <v>691</v>
      </c>
      <c r="J28" s="211" t="s">
        <v>355</v>
      </c>
      <c r="K28" s="211" t="s">
        <v>354</v>
      </c>
    </row>
    <row r="29" spans="1:11" ht="22.15" customHeight="1" thickBot="1" x14ac:dyDescent="0.25">
      <c r="A29" s="68">
        <v>2</v>
      </c>
      <c r="B29" s="211" t="s">
        <v>846</v>
      </c>
      <c r="C29" s="211">
        <v>837</v>
      </c>
      <c r="D29" s="211" t="s">
        <v>100</v>
      </c>
      <c r="E29" s="211" t="s">
        <v>847</v>
      </c>
      <c r="F29" s="86"/>
      <c r="G29" s="68">
        <v>10</v>
      </c>
      <c r="H29" s="211" t="s">
        <v>855</v>
      </c>
      <c r="I29" s="211">
        <v>672</v>
      </c>
      <c r="J29" s="211" t="s">
        <v>99</v>
      </c>
      <c r="K29" s="211" t="s">
        <v>365</v>
      </c>
    </row>
    <row r="30" spans="1:11" ht="22.15" customHeight="1" thickBot="1" x14ac:dyDescent="0.25">
      <c r="A30" s="68">
        <v>3</v>
      </c>
      <c r="B30" s="211" t="s">
        <v>848</v>
      </c>
      <c r="C30" s="211">
        <v>835</v>
      </c>
      <c r="D30" s="211" t="s">
        <v>317</v>
      </c>
      <c r="E30" s="211" t="s">
        <v>361</v>
      </c>
      <c r="F30" s="86"/>
      <c r="G30" s="68">
        <v>11</v>
      </c>
      <c r="H30" s="211" t="s">
        <v>856</v>
      </c>
      <c r="I30" s="211">
        <v>654</v>
      </c>
      <c r="J30" s="211" t="s">
        <v>194</v>
      </c>
      <c r="K30" s="211" t="s">
        <v>364</v>
      </c>
    </row>
    <row r="31" spans="1:11" ht="22.15" customHeight="1" thickBot="1" x14ac:dyDescent="0.25">
      <c r="A31" s="214">
        <v>4</v>
      </c>
      <c r="B31" s="221" t="s">
        <v>849</v>
      </c>
      <c r="C31" s="221">
        <v>812</v>
      </c>
      <c r="D31" s="221" t="s">
        <v>98</v>
      </c>
      <c r="E31" s="221" t="s">
        <v>358</v>
      </c>
      <c r="F31" s="86"/>
      <c r="G31" s="214">
        <v>12</v>
      </c>
      <c r="H31" s="221" t="s">
        <v>857</v>
      </c>
      <c r="I31" s="221">
        <v>649</v>
      </c>
      <c r="J31" s="221" t="s">
        <v>98</v>
      </c>
      <c r="K31" s="221" t="s">
        <v>362</v>
      </c>
    </row>
    <row r="32" spans="1:11" ht="22.15" customHeight="1" thickBot="1" x14ac:dyDescent="0.25">
      <c r="A32" s="68">
        <v>5</v>
      </c>
      <c r="B32" s="211" t="s">
        <v>850</v>
      </c>
      <c r="C32" s="211">
        <v>811</v>
      </c>
      <c r="D32" s="211" t="s">
        <v>100</v>
      </c>
      <c r="E32" s="211" t="s">
        <v>357</v>
      </c>
      <c r="F32" s="86"/>
      <c r="G32" s="68">
        <v>13</v>
      </c>
      <c r="H32" s="211" t="s">
        <v>858</v>
      </c>
      <c r="I32" s="211">
        <v>644</v>
      </c>
      <c r="J32" s="211" t="s">
        <v>99</v>
      </c>
      <c r="K32" s="211" t="s">
        <v>363</v>
      </c>
    </row>
    <row r="33" spans="1:11" ht="22.15" customHeight="1" thickBot="1" x14ac:dyDescent="0.25">
      <c r="A33" s="68">
        <v>6</v>
      </c>
      <c r="B33" s="211" t="s">
        <v>851</v>
      </c>
      <c r="C33" s="211">
        <v>738</v>
      </c>
      <c r="D33" s="211" t="s">
        <v>353</v>
      </c>
      <c r="E33" s="211" t="s">
        <v>359</v>
      </c>
      <c r="F33" s="86"/>
      <c r="G33" s="68">
        <v>14</v>
      </c>
      <c r="H33" s="211" t="s">
        <v>859</v>
      </c>
      <c r="I33" s="211">
        <v>621</v>
      </c>
      <c r="J33" s="211" t="s">
        <v>185</v>
      </c>
      <c r="K33" s="211" t="s">
        <v>367</v>
      </c>
    </row>
    <row r="34" spans="1:11" ht="22.15" customHeight="1" thickBot="1" x14ac:dyDescent="0.25">
      <c r="A34" s="68">
        <v>7</v>
      </c>
      <c r="B34" s="211" t="s">
        <v>852</v>
      </c>
      <c r="C34" s="211">
        <v>737</v>
      </c>
      <c r="D34" s="211" t="s">
        <v>353</v>
      </c>
      <c r="E34" s="211" t="s">
        <v>360</v>
      </c>
      <c r="F34" s="86"/>
      <c r="G34" s="214">
        <v>15</v>
      </c>
      <c r="H34" s="221" t="s">
        <v>860</v>
      </c>
      <c r="I34" s="221">
        <v>563</v>
      </c>
      <c r="J34" s="221" t="s">
        <v>98</v>
      </c>
      <c r="K34" s="221" t="s">
        <v>366</v>
      </c>
    </row>
    <row r="35" spans="1:11" ht="22.15" customHeight="1" thickBot="1" x14ac:dyDescent="0.25">
      <c r="A35" s="68">
        <v>8</v>
      </c>
      <c r="B35" s="211" t="s">
        <v>853</v>
      </c>
      <c r="C35" s="211">
        <v>726</v>
      </c>
      <c r="D35" s="211" t="s">
        <v>215</v>
      </c>
      <c r="E35" s="211" t="s">
        <v>356</v>
      </c>
      <c r="F35" s="86"/>
      <c r="G35" s="68">
        <v>16</v>
      </c>
      <c r="H35" s="211" t="s">
        <v>861</v>
      </c>
      <c r="I35" s="211">
        <v>524</v>
      </c>
      <c r="J35" s="211" t="s">
        <v>223</v>
      </c>
      <c r="K35" s="211" t="s">
        <v>368</v>
      </c>
    </row>
    <row r="36" spans="1:11" ht="22.15" customHeight="1" x14ac:dyDescent="0.2">
      <c r="A36" s="87"/>
      <c r="B36" s="88"/>
      <c r="C36" s="88"/>
      <c r="D36" s="89"/>
      <c r="E36" s="90"/>
      <c r="F36" s="91"/>
      <c r="G36" s="87"/>
      <c r="H36" s="88"/>
      <c r="I36" s="88"/>
      <c r="J36" s="92"/>
      <c r="K36" s="90"/>
    </row>
    <row r="37" spans="1:11" ht="22.15" customHeight="1" x14ac:dyDescent="0.2">
      <c r="A37" s="57" t="str">
        <f>+Paramètres!B8</f>
        <v>D1 - -18 ans Garçons      BREST - Gymnase Quibignon - 12 rue de la Résistance</v>
      </c>
      <c r="B37" s="58"/>
      <c r="C37" s="59"/>
      <c r="D37" s="60"/>
      <c r="E37" s="61"/>
      <c r="F37" s="62"/>
      <c r="G37" s="63"/>
      <c r="H37" s="63" t="str">
        <f>Paramètres!D8</f>
        <v>Tél : 06.74.96.91.96</v>
      </c>
      <c r="I37" s="78"/>
      <c r="J37" s="63" t="str">
        <f>Paramètres!F8</f>
        <v>Samedi 10 Octobre 14H00</v>
      </c>
      <c r="K37" s="64"/>
    </row>
    <row r="38" spans="1:11" ht="22.15" customHeight="1" x14ac:dyDescent="0.2">
      <c r="A38" s="66"/>
      <c r="B38" s="67" t="s">
        <v>20</v>
      </c>
      <c r="C38" s="67" t="s">
        <v>21</v>
      </c>
      <c r="D38" s="67" t="s">
        <v>18</v>
      </c>
      <c r="E38" s="66" t="s">
        <v>22</v>
      </c>
      <c r="F38" s="66"/>
      <c r="G38" s="66"/>
      <c r="H38" s="67" t="s">
        <v>20</v>
      </c>
      <c r="I38" s="67" t="s">
        <v>21</v>
      </c>
      <c r="J38" s="66" t="s">
        <v>18</v>
      </c>
      <c r="K38" s="66" t="s">
        <v>22</v>
      </c>
    </row>
    <row r="39" spans="1:11" ht="22.15" customHeight="1" x14ac:dyDescent="0.2">
      <c r="A39" s="68">
        <v>1</v>
      </c>
      <c r="B39" s="8" t="s">
        <v>463</v>
      </c>
      <c r="C39" s="8">
        <v>797</v>
      </c>
      <c r="D39" s="8" t="s">
        <v>179</v>
      </c>
      <c r="E39" s="173" t="s">
        <v>449</v>
      </c>
      <c r="F39" s="86"/>
      <c r="G39" s="68">
        <v>9</v>
      </c>
      <c r="H39" s="8" t="s">
        <v>464</v>
      </c>
      <c r="I39" s="8">
        <v>660</v>
      </c>
      <c r="J39" s="8" t="s">
        <v>253</v>
      </c>
      <c r="K39" s="173" t="s">
        <v>456</v>
      </c>
    </row>
    <row r="40" spans="1:11" ht="22.15" customHeight="1" x14ac:dyDescent="0.2">
      <c r="A40" s="68">
        <v>2</v>
      </c>
      <c r="B40" s="8" t="s">
        <v>465</v>
      </c>
      <c r="C40" s="8">
        <v>662</v>
      </c>
      <c r="D40" s="8" t="s">
        <v>100</v>
      </c>
      <c r="E40" s="173">
        <v>2931341</v>
      </c>
      <c r="F40" s="86"/>
      <c r="G40" s="68">
        <v>10</v>
      </c>
      <c r="H40" s="8" t="s">
        <v>466</v>
      </c>
      <c r="I40" s="8">
        <v>534</v>
      </c>
      <c r="J40" s="8" t="s">
        <v>99</v>
      </c>
      <c r="K40" s="173" t="s">
        <v>457</v>
      </c>
    </row>
    <row r="41" spans="1:11" ht="22.15" customHeight="1" x14ac:dyDescent="0.2">
      <c r="A41" s="68">
        <v>3</v>
      </c>
      <c r="B41" s="8" t="s">
        <v>467</v>
      </c>
      <c r="C41" s="8">
        <v>564</v>
      </c>
      <c r="D41" s="8" t="s">
        <v>99</v>
      </c>
      <c r="E41" s="173" t="s">
        <v>450</v>
      </c>
      <c r="F41" s="86"/>
      <c r="G41" s="68">
        <v>11</v>
      </c>
      <c r="H41" s="8" t="s">
        <v>468</v>
      </c>
      <c r="I41" s="8">
        <v>500</v>
      </c>
      <c r="J41" s="8" t="s">
        <v>99</v>
      </c>
      <c r="K41" s="173" t="s">
        <v>458</v>
      </c>
    </row>
    <row r="42" spans="1:11" ht="22.15" customHeight="1" x14ac:dyDescent="0.2">
      <c r="A42" s="68">
        <v>4</v>
      </c>
      <c r="B42" s="8" t="s">
        <v>469</v>
      </c>
      <c r="C42" s="8">
        <v>590</v>
      </c>
      <c r="D42" s="8" t="s">
        <v>286</v>
      </c>
      <c r="E42" s="173">
        <v>2934489</v>
      </c>
      <c r="F42" s="86"/>
      <c r="G42" s="68">
        <v>12</v>
      </c>
      <c r="H42" s="8" t="s">
        <v>470</v>
      </c>
      <c r="I42" s="8">
        <v>546</v>
      </c>
      <c r="J42" s="8" t="s">
        <v>99</v>
      </c>
      <c r="K42" s="173" t="s">
        <v>459</v>
      </c>
    </row>
    <row r="43" spans="1:11" ht="22.15" customHeight="1" x14ac:dyDescent="0.2">
      <c r="A43" s="68">
        <v>5</v>
      </c>
      <c r="B43" s="8" t="s">
        <v>471</v>
      </c>
      <c r="C43" s="8">
        <v>649</v>
      </c>
      <c r="D43" s="8" t="s">
        <v>253</v>
      </c>
      <c r="E43" s="173" t="s">
        <v>451</v>
      </c>
      <c r="F43" s="86"/>
      <c r="G43" s="68">
        <v>13</v>
      </c>
      <c r="H43" s="8" t="s">
        <v>472</v>
      </c>
      <c r="I43" s="8">
        <v>565</v>
      </c>
      <c r="J43" s="8" t="s">
        <v>355</v>
      </c>
      <c r="K43" s="173" t="s">
        <v>460</v>
      </c>
    </row>
    <row r="44" spans="1:11" ht="22.15" customHeight="1" x14ac:dyDescent="0.2">
      <c r="A44" s="214">
        <v>6</v>
      </c>
      <c r="B44" s="215" t="s">
        <v>473</v>
      </c>
      <c r="C44" s="215">
        <v>578</v>
      </c>
      <c r="D44" s="215" t="s">
        <v>98</v>
      </c>
      <c r="E44" s="216" t="s">
        <v>452</v>
      </c>
      <c r="F44" s="86"/>
      <c r="G44" s="68">
        <v>14</v>
      </c>
      <c r="H44" s="8" t="s">
        <v>474</v>
      </c>
      <c r="I44" s="8">
        <v>581</v>
      </c>
      <c r="J44" s="8" t="s">
        <v>223</v>
      </c>
      <c r="K44" s="173">
        <v>2931281</v>
      </c>
    </row>
    <row r="45" spans="1:11" ht="22.15" customHeight="1" x14ac:dyDescent="0.2">
      <c r="A45" s="68">
        <v>7</v>
      </c>
      <c r="B45" s="8" t="s">
        <v>475</v>
      </c>
      <c r="C45" s="8">
        <v>641</v>
      </c>
      <c r="D45" s="8" t="s">
        <v>317</v>
      </c>
      <c r="E45" s="173" t="s">
        <v>453</v>
      </c>
      <c r="F45" s="86"/>
      <c r="G45" s="214">
        <v>15</v>
      </c>
      <c r="H45" s="215" t="s">
        <v>476</v>
      </c>
      <c r="I45" s="215">
        <v>662</v>
      </c>
      <c r="J45" s="215" t="s">
        <v>98</v>
      </c>
      <c r="K45" s="216" t="s">
        <v>461</v>
      </c>
    </row>
    <row r="46" spans="1:11" ht="22.15" customHeight="1" x14ac:dyDescent="0.2">
      <c r="A46" s="68">
        <v>8</v>
      </c>
      <c r="B46" s="8" t="s">
        <v>477</v>
      </c>
      <c r="C46" s="8">
        <v>549</v>
      </c>
      <c r="D46" s="8" t="s">
        <v>455</v>
      </c>
      <c r="E46" s="173" t="s">
        <v>454</v>
      </c>
      <c r="F46" s="86"/>
      <c r="G46" s="214">
        <v>16</v>
      </c>
      <c r="H46" s="215" t="s">
        <v>478</v>
      </c>
      <c r="I46" s="215">
        <v>742</v>
      </c>
      <c r="J46" s="215" t="s">
        <v>98</v>
      </c>
      <c r="K46" s="216" t="s">
        <v>462</v>
      </c>
    </row>
    <row r="47" spans="1:11" ht="21.6" hidden="1" customHeight="1" x14ac:dyDescent="0.25">
      <c r="A47" s="57" t="str">
        <f>Paramètres!B9</f>
        <v>D1 - -11 ans Garçons     LANDIVISIAU - Salle de Kervanous- Bd de la République</v>
      </c>
      <c r="B47" s="58"/>
      <c r="C47" s="93"/>
      <c r="D47" s="60"/>
      <c r="E47" s="61"/>
      <c r="F47" s="62"/>
      <c r="G47" s="94" t="str">
        <f>Paramètres!D9</f>
        <v>Tél : 02 98 68 30 70</v>
      </c>
      <c r="H47" s="63"/>
      <c r="I47" s="78"/>
      <c r="J47" s="63"/>
      <c r="K47" s="64"/>
    </row>
    <row r="48" spans="1:11" ht="21.6" hidden="1" customHeight="1" x14ac:dyDescent="0.2">
      <c r="A48" s="66"/>
      <c r="B48" s="67" t="s">
        <v>20</v>
      </c>
      <c r="C48" s="67" t="s">
        <v>21</v>
      </c>
      <c r="D48" s="67" t="s">
        <v>18</v>
      </c>
      <c r="E48" s="66" t="s">
        <v>22</v>
      </c>
      <c r="F48" s="79"/>
      <c r="G48" s="66"/>
      <c r="H48" s="67"/>
      <c r="I48" s="67"/>
      <c r="J48" s="66"/>
      <c r="K48" s="66"/>
    </row>
    <row r="49" spans="1:11" ht="21.6" hidden="1" customHeight="1" x14ac:dyDescent="0.2">
      <c r="A49" s="68">
        <v>1</v>
      </c>
      <c r="B49" s="7" t="s">
        <v>138</v>
      </c>
      <c r="C49" s="8">
        <v>660</v>
      </c>
      <c r="D49" s="9" t="s">
        <v>99</v>
      </c>
      <c r="E49" s="8" t="s">
        <v>137</v>
      </c>
      <c r="F49" s="86"/>
      <c r="G49" s="68">
        <v>10</v>
      </c>
      <c r="H49" s="7"/>
      <c r="I49" s="8"/>
      <c r="J49" s="9"/>
      <c r="K49" s="8"/>
    </row>
    <row r="50" spans="1:11" ht="21.6" hidden="1" customHeight="1" x14ac:dyDescent="0.2">
      <c r="A50" s="68">
        <v>2</v>
      </c>
      <c r="B50" s="7" t="s">
        <v>121</v>
      </c>
      <c r="C50" s="8">
        <v>650</v>
      </c>
      <c r="D50" s="9" t="s">
        <v>98</v>
      </c>
      <c r="E50" s="8" t="s">
        <v>104</v>
      </c>
      <c r="F50" s="86"/>
      <c r="G50" s="68">
        <v>11</v>
      </c>
      <c r="H50" s="7"/>
      <c r="I50" s="8"/>
      <c r="J50" s="9"/>
      <c r="K50" s="8"/>
    </row>
    <row r="51" spans="1:11" ht="21.6" hidden="1" customHeight="1" x14ac:dyDescent="0.2">
      <c r="A51" s="68">
        <v>3</v>
      </c>
      <c r="B51" s="7" t="s">
        <v>122</v>
      </c>
      <c r="C51" s="8">
        <v>650</v>
      </c>
      <c r="D51" s="9" t="s">
        <v>103</v>
      </c>
      <c r="E51" s="8" t="s">
        <v>115</v>
      </c>
      <c r="F51" s="86"/>
      <c r="G51" s="68">
        <v>12</v>
      </c>
      <c r="H51" s="7"/>
      <c r="I51" s="8"/>
      <c r="J51" s="9"/>
      <c r="K51" s="8"/>
    </row>
    <row r="52" spans="1:11" ht="21.6" hidden="1" customHeight="1" x14ac:dyDescent="0.2">
      <c r="A52" s="68">
        <v>4</v>
      </c>
      <c r="B52" s="7" t="s">
        <v>125</v>
      </c>
      <c r="C52" s="8">
        <v>650</v>
      </c>
      <c r="D52" s="9" t="s">
        <v>101</v>
      </c>
      <c r="E52" s="8" t="s">
        <v>112</v>
      </c>
      <c r="F52" s="86"/>
      <c r="G52" s="68">
        <v>13</v>
      </c>
      <c r="H52" s="7"/>
      <c r="I52" s="8"/>
      <c r="J52" s="9"/>
      <c r="K52" s="8"/>
    </row>
    <row r="53" spans="1:11" ht="21.6" hidden="1" customHeight="1" x14ac:dyDescent="0.2">
      <c r="A53" s="68">
        <v>5</v>
      </c>
      <c r="B53" s="7" t="s">
        <v>128</v>
      </c>
      <c r="C53" s="8">
        <v>650</v>
      </c>
      <c r="D53" s="9" t="s">
        <v>118</v>
      </c>
      <c r="E53" s="8" t="s">
        <v>114</v>
      </c>
      <c r="F53" s="86"/>
      <c r="G53" s="68">
        <v>14</v>
      </c>
      <c r="H53" s="7"/>
      <c r="I53" s="8"/>
      <c r="J53" s="9"/>
      <c r="K53" s="8"/>
    </row>
    <row r="54" spans="1:11" ht="21.6" hidden="1" customHeight="1" x14ac:dyDescent="0.2">
      <c r="A54" s="68">
        <v>6</v>
      </c>
      <c r="B54" s="7" t="s">
        <v>124</v>
      </c>
      <c r="C54" s="8">
        <v>650</v>
      </c>
      <c r="D54" s="9" t="s">
        <v>102</v>
      </c>
      <c r="E54" s="8" t="s">
        <v>116</v>
      </c>
      <c r="F54" s="86"/>
      <c r="G54" s="68">
        <v>15</v>
      </c>
      <c r="H54" s="7"/>
      <c r="I54" s="8"/>
      <c r="J54" s="9"/>
      <c r="K54" s="8"/>
    </row>
    <row r="55" spans="1:11" ht="21.6" hidden="1" customHeight="1" x14ac:dyDescent="0.2">
      <c r="A55" s="68">
        <v>7</v>
      </c>
      <c r="B55" s="7" t="s">
        <v>126</v>
      </c>
      <c r="C55" s="8">
        <v>500</v>
      </c>
      <c r="D55" s="9" t="s">
        <v>103</v>
      </c>
      <c r="E55" s="8" t="s">
        <v>117</v>
      </c>
      <c r="F55" s="86"/>
      <c r="G55" s="68">
        <v>16</v>
      </c>
      <c r="H55" s="7"/>
      <c r="I55" s="8"/>
      <c r="J55" s="9"/>
      <c r="K55" s="8"/>
    </row>
    <row r="56" spans="1:11" ht="21.6" hidden="1" customHeight="1" x14ac:dyDescent="0.2">
      <c r="A56" s="68">
        <v>8</v>
      </c>
      <c r="B56" s="7" t="s">
        <v>123</v>
      </c>
      <c r="C56" s="8">
        <v>681</v>
      </c>
      <c r="D56" s="9" t="s">
        <v>100</v>
      </c>
      <c r="E56" s="8" t="s">
        <v>111</v>
      </c>
      <c r="F56" s="86"/>
      <c r="G56" s="68">
        <v>17</v>
      </c>
      <c r="H56" s="7"/>
      <c r="I56" s="8"/>
      <c r="J56" s="9"/>
      <c r="K56" s="8"/>
    </row>
    <row r="57" spans="1:11" ht="24.75" hidden="1" customHeight="1" x14ac:dyDescent="0.2">
      <c r="A57" s="68">
        <v>9</v>
      </c>
      <c r="B57" s="7" t="s">
        <v>127</v>
      </c>
      <c r="C57" s="8">
        <v>650</v>
      </c>
      <c r="D57" s="9" t="s">
        <v>100</v>
      </c>
      <c r="E57" s="8" t="s">
        <v>113</v>
      </c>
      <c r="F57" s="86"/>
      <c r="G57" s="68">
        <v>18</v>
      </c>
      <c r="H57" s="7"/>
      <c r="I57" s="8"/>
      <c r="J57" s="9"/>
      <c r="K57" s="8"/>
    </row>
  </sheetData>
  <mergeCells count="3">
    <mergeCell ref="B1:J1"/>
    <mergeCell ref="A2:K2"/>
    <mergeCell ref="D3:H3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L52"/>
  <sheetViews>
    <sheetView showGridLines="0" topLeftCell="A39" zoomScaleNormal="100" workbookViewId="0">
      <selection activeCell="G48" sqref="G48:K50"/>
    </sheetView>
  </sheetViews>
  <sheetFormatPr baseColWidth="10" defaultRowHeight="11.25" x14ac:dyDescent="0.2"/>
  <cols>
    <col min="1" max="1" width="4.85546875" style="32" customWidth="1"/>
    <col min="2" max="2" width="20.7109375" style="32" customWidth="1"/>
    <col min="3" max="3" width="8.140625" style="32" customWidth="1"/>
    <col min="4" max="4" width="26.85546875" style="51" customWidth="1"/>
    <col min="5" max="5" width="8.5703125" style="49" bestFit="1" customWidth="1"/>
    <col min="6" max="6" width="1.28515625" style="32" customWidth="1"/>
    <col min="7" max="7" width="4" style="32" customWidth="1"/>
    <col min="8" max="8" width="20.28515625" style="32" customWidth="1"/>
    <col min="9" max="9" width="8.7109375" style="32" customWidth="1"/>
    <col min="10" max="10" width="26.28515625" style="51" customWidth="1"/>
    <col min="11" max="11" width="8.7109375" style="49" customWidth="1"/>
    <col min="12" max="16384" width="11.42578125" style="32"/>
  </cols>
  <sheetData>
    <row r="1" spans="1:11" s="54" customFormat="1" ht="18" customHeight="1" x14ac:dyDescent="0.25">
      <c r="A1" s="52"/>
      <c r="B1" s="234" t="str">
        <f>Paramètres!B1</f>
        <v>CRITERIUM FEDERAL TOUR N° 1</v>
      </c>
      <c r="C1" s="234"/>
      <c r="D1" s="234"/>
      <c r="E1" s="234"/>
      <c r="F1" s="234"/>
      <c r="G1" s="234"/>
      <c r="H1" s="234"/>
      <c r="I1" s="234"/>
      <c r="J1" s="234"/>
      <c r="K1" s="95" t="s">
        <v>105</v>
      </c>
    </row>
    <row r="2" spans="1:11" ht="18" customHeight="1" x14ac:dyDescent="0.2">
      <c r="A2" s="236" t="s">
        <v>97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s="65" customFormat="1" ht="21" hidden="1" customHeight="1" x14ac:dyDescent="0.2">
      <c r="A3" s="57" t="str">
        <f>+Paramètres!B11</f>
        <v>D1 – Seniors Féminines</v>
      </c>
      <c r="B3" s="62"/>
      <c r="C3" s="62"/>
      <c r="D3" s="63"/>
      <c r="E3" s="96"/>
      <c r="F3" s="62"/>
      <c r="G3" s="63"/>
      <c r="H3" s="63"/>
      <c r="I3" s="63"/>
      <c r="J3" s="63">
        <f>Paramètres!F11</f>
        <v>0</v>
      </c>
      <c r="K3" s="64"/>
    </row>
    <row r="4" spans="1:11" s="50" customFormat="1" ht="21" hidden="1" customHeight="1" x14ac:dyDescent="0.2">
      <c r="A4" s="66"/>
      <c r="B4" s="67" t="s">
        <v>20</v>
      </c>
      <c r="C4" s="67" t="s">
        <v>21</v>
      </c>
      <c r="D4" s="66" t="s">
        <v>18</v>
      </c>
      <c r="E4" s="66" t="s">
        <v>22</v>
      </c>
      <c r="F4" s="79"/>
      <c r="G4" s="66"/>
      <c r="H4" s="67" t="s">
        <v>20</v>
      </c>
      <c r="I4" s="67" t="s">
        <v>21</v>
      </c>
      <c r="J4" s="66" t="s">
        <v>18</v>
      </c>
      <c r="K4" s="66" t="s">
        <v>22</v>
      </c>
    </row>
    <row r="5" spans="1:11" ht="24.95" hidden="1" customHeight="1" x14ac:dyDescent="0.2">
      <c r="A5" s="68">
        <v>1</v>
      </c>
      <c r="B5" s="97"/>
      <c r="C5" s="98"/>
      <c r="D5" s="99"/>
      <c r="E5" s="100"/>
      <c r="F5" s="21"/>
      <c r="G5" s="68">
        <v>4</v>
      </c>
      <c r="H5" s="101"/>
      <c r="I5" s="101"/>
      <c r="J5" s="102"/>
      <c r="K5" s="103"/>
    </row>
    <row r="6" spans="1:11" ht="24.95" hidden="1" customHeight="1" x14ac:dyDescent="0.2">
      <c r="A6" s="68">
        <v>2</v>
      </c>
      <c r="B6" s="97"/>
      <c r="C6" s="98"/>
      <c r="D6" s="99"/>
      <c r="E6" s="100"/>
      <c r="F6" s="21"/>
      <c r="G6" s="68">
        <v>5</v>
      </c>
      <c r="H6" s="101"/>
      <c r="I6" s="101"/>
      <c r="J6" s="102"/>
      <c r="K6" s="103"/>
    </row>
    <row r="7" spans="1:11" ht="24.95" hidden="1" customHeight="1" x14ac:dyDescent="0.2">
      <c r="A7" s="68">
        <v>3</v>
      </c>
      <c r="B7" s="97"/>
      <c r="C7" s="98"/>
      <c r="D7" s="99"/>
      <c r="E7" s="100"/>
      <c r="F7" s="21"/>
      <c r="G7" s="68">
        <v>6</v>
      </c>
      <c r="H7" s="101"/>
      <c r="I7" s="101"/>
      <c r="J7" s="102"/>
      <c r="K7" s="103"/>
    </row>
    <row r="8" spans="1:11" ht="21" customHeight="1" x14ac:dyDescent="0.2">
      <c r="A8" s="71"/>
      <c r="B8" s="72"/>
      <c r="C8" s="72"/>
      <c r="D8" s="76"/>
      <c r="E8" s="74"/>
      <c r="F8" s="75"/>
      <c r="G8" s="71"/>
      <c r="H8" s="72"/>
      <c r="I8" s="72"/>
      <c r="J8" s="76"/>
      <c r="K8" s="74"/>
    </row>
    <row r="9" spans="1:11" s="65" customFormat="1" ht="21" customHeight="1" x14ac:dyDescent="0.2">
      <c r="A9" s="57" t="str">
        <f>+Paramètres!B12</f>
        <v xml:space="preserve">D1 - -15ans Féminines  CHATEAULIN - Salle Spécifique de Penmez - Le Germoir (derrière la Gare)   </v>
      </c>
      <c r="B9" s="62"/>
      <c r="C9" s="138"/>
      <c r="D9" s="57">
        <f>+Paramètres!C12</f>
        <v>0</v>
      </c>
      <c r="E9" s="96"/>
      <c r="F9" s="62"/>
      <c r="G9" s="63"/>
      <c r="H9" s="63" t="str">
        <f>Paramètres!D12</f>
        <v>Tél : 06 62 68 10 25</v>
      </c>
      <c r="I9" s="63"/>
      <c r="J9" s="63" t="str">
        <f>Paramètres!F12</f>
        <v>Samedi 10 Octobre 14H00</v>
      </c>
      <c r="K9" s="64"/>
    </row>
    <row r="10" spans="1:11" s="50" customFormat="1" ht="21" customHeight="1" x14ac:dyDescent="0.2">
      <c r="A10" s="66"/>
      <c r="B10" s="67" t="s">
        <v>20</v>
      </c>
      <c r="C10" s="67" t="s">
        <v>21</v>
      </c>
      <c r="D10" s="66" t="s">
        <v>18</v>
      </c>
      <c r="E10" s="66" t="s">
        <v>22</v>
      </c>
      <c r="F10" s="79"/>
      <c r="G10" s="66"/>
      <c r="H10" s="67" t="s">
        <v>20</v>
      </c>
      <c r="I10" s="67" t="s">
        <v>21</v>
      </c>
      <c r="J10" s="66" t="s">
        <v>18</v>
      </c>
      <c r="K10" s="66" t="s">
        <v>22</v>
      </c>
    </row>
    <row r="11" spans="1:11" ht="24.95" customHeight="1" x14ac:dyDescent="0.2">
      <c r="A11" s="136">
        <v>1</v>
      </c>
      <c r="B11" s="8" t="s">
        <v>706</v>
      </c>
      <c r="C11" s="8">
        <v>694</v>
      </c>
      <c r="D11" s="8" t="s">
        <v>317</v>
      </c>
      <c r="E11" s="159" t="s">
        <v>702</v>
      </c>
      <c r="F11" s="104"/>
      <c r="G11" s="68">
        <v>3</v>
      </c>
      <c r="H11" s="176" t="s">
        <v>708</v>
      </c>
      <c r="I11" s="8">
        <v>500</v>
      </c>
      <c r="J11" s="166" t="s">
        <v>317</v>
      </c>
      <c r="K11" s="163" t="s">
        <v>704</v>
      </c>
    </row>
    <row r="12" spans="1:11" ht="24.95" customHeight="1" x14ac:dyDescent="0.2">
      <c r="A12" s="68">
        <v>2</v>
      </c>
      <c r="B12" s="8" t="s">
        <v>707</v>
      </c>
      <c r="C12" s="8">
        <v>572</v>
      </c>
      <c r="D12" s="8" t="s">
        <v>286</v>
      </c>
      <c r="E12" s="159" t="s">
        <v>703</v>
      </c>
      <c r="F12" s="104"/>
      <c r="G12" s="68">
        <v>4</v>
      </c>
      <c r="H12" s="176" t="s">
        <v>709</v>
      </c>
      <c r="I12" s="8">
        <v>500</v>
      </c>
      <c r="J12" s="166" t="s">
        <v>286</v>
      </c>
      <c r="K12" s="163" t="s">
        <v>705</v>
      </c>
    </row>
    <row r="13" spans="1:11" ht="21" customHeight="1" x14ac:dyDescent="0.2">
      <c r="A13" s="106"/>
      <c r="B13" s="88"/>
      <c r="C13" s="88"/>
      <c r="D13" s="92"/>
      <c r="E13" s="90"/>
      <c r="F13" s="91"/>
      <c r="G13" s="87"/>
      <c r="H13" s="88"/>
      <c r="I13" s="88"/>
      <c r="J13" s="92"/>
      <c r="K13" s="90"/>
    </row>
    <row r="14" spans="1:11" s="30" customFormat="1" ht="21" customHeight="1" x14ac:dyDescent="0.2">
      <c r="A14" s="57" t="str">
        <f>+Paramètres!B13</f>
        <v xml:space="preserve">D1 - -13 ans Féminines  CHATEAULIN - Salle Spécifique de Penmez - Le Germoir (derrière la Gare)   </v>
      </c>
      <c r="B14" s="62"/>
      <c r="C14" s="58"/>
      <c r="D14" s="63"/>
      <c r="E14" s="96"/>
      <c r="F14" s="62"/>
      <c r="G14" s="63"/>
      <c r="H14" s="63" t="str">
        <f>+Paramètres!D13</f>
        <v>Tél : 06 62 68 10 25</v>
      </c>
      <c r="I14" s="63"/>
      <c r="J14" s="63" t="str">
        <f>+Paramètres!F13</f>
        <v>Samedi 10 Octobre 14H00</v>
      </c>
      <c r="K14" s="64"/>
    </row>
    <row r="15" spans="1:11" s="50" customFormat="1" ht="21" customHeight="1" x14ac:dyDescent="0.2">
      <c r="A15" s="66"/>
      <c r="B15" s="67" t="s">
        <v>20</v>
      </c>
      <c r="C15" s="67" t="s">
        <v>21</v>
      </c>
      <c r="D15" s="66" t="s">
        <v>18</v>
      </c>
      <c r="E15" s="66" t="s">
        <v>22</v>
      </c>
      <c r="F15" s="79"/>
      <c r="G15" s="66"/>
      <c r="H15" s="67" t="s">
        <v>20</v>
      </c>
      <c r="I15" s="67" t="s">
        <v>21</v>
      </c>
      <c r="J15" s="66" t="s">
        <v>18</v>
      </c>
      <c r="K15" s="66" t="s">
        <v>22</v>
      </c>
    </row>
    <row r="16" spans="1:11" ht="24.95" customHeight="1" x14ac:dyDescent="0.2">
      <c r="A16" s="68">
        <v>1</v>
      </c>
      <c r="B16" s="8" t="s">
        <v>716</v>
      </c>
      <c r="C16" s="8">
        <v>509</v>
      </c>
      <c r="D16" s="8" t="s">
        <v>223</v>
      </c>
      <c r="E16" s="159" t="s">
        <v>710</v>
      </c>
      <c r="F16" s="21"/>
      <c r="G16" s="68"/>
      <c r="H16" s="8"/>
      <c r="I16" s="8"/>
      <c r="J16" s="8"/>
      <c r="K16" s="159"/>
    </row>
    <row r="17" spans="1:12" ht="24.95" customHeight="1" x14ac:dyDescent="0.2">
      <c r="A17" s="68">
        <v>2</v>
      </c>
      <c r="B17" s="8" t="s">
        <v>717</v>
      </c>
      <c r="C17" s="8">
        <v>500</v>
      </c>
      <c r="D17" s="8" t="s">
        <v>101</v>
      </c>
      <c r="E17" s="159" t="s">
        <v>711</v>
      </c>
      <c r="F17" s="21"/>
      <c r="G17" s="68"/>
      <c r="H17" s="8"/>
      <c r="I17" s="8"/>
      <c r="J17" s="8"/>
      <c r="K17" s="159"/>
    </row>
    <row r="18" spans="1:12" ht="24.95" customHeight="1" x14ac:dyDescent="0.2">
      <c r="A18" s="214">
        <v>3</v>
      </c>
      <c r="B18" s="217" t="s">
        <v>718</v>
      </c>
      <c r="C18" s="217">
        <v>500</v>
      </c>
      <c r="D18" s="217" t="s">
        <v>98</v>
      </c>
      <c r="E18" s="218" t="s">
        <v>712</v>
      </c>
      <c r="F18" s="21"/>
      <c r="G18" s="68"/>
      <c r="H18" s="68"/>
      <c r="I18" s="68"/>
      <c r="J18" s="68"/>
      <c r="K18" s="142"/>
    </row>
    <row r="19" spans="1:12" ht="24.95" customHeight="1" x14ac:dyDescent="0.2">
      <c r="A19" s="68">
        <v>4</v>
      </c>
      <c r="B19" s="8" t="s">
        <v>719</v>
      </c>
      <c r="C19" s="8">
        <v>500</v>
      </c>
      <c r="D19" s="8" t="s">
        <v>215</v>
      </c>
      <c r="E19" s="159" t="s">
        <v>713</v>
      </c>
      <c r="F19" s="21"/>
      <c r="G19" s="68"/>
      <c r="H19" s="8"/>
      <c r="I19" s="8"/>
      <c r="J19" s="8"/>
      <c r="K19" s="159"/>
    </row>
    <row r="20" spans="1:12" ht="24.95" customHeight="1" x14ac:dyDescent="0.2">
      <c r="A20" s="68">
        <v>5</v>
      </c>
      <c r="B20" s="8" t="s">
        <v>720</v>
      </c>
      <c r="C20" s="8">
        <v>500</v>
      </c>
      <c r="D20" s="8" t="s">
        <v>194</v>
      </c>
      <c r="E20" s="159" t="s">
        <v>714</v>
      </c>
      <c r="F20" s="21"/>
      <c r="G20" s="68"/>
      <c r="H20" s="8"/>
      <c r="I20" s="8"/>
      <c r="J20" s="8"/>
      <c r="K20" s="159"/>
    </row>
    <row r="21" spans="1:12" ht="24.95" customHeight="1" x14ac:dyDescent="0.2">
      <c r="A21" s="68">
        <v>6</v>
      </c>
      <c r="B21" s="8" t="s">
        <v>721</v>
      </c>
      <c r="C21" s="8">
        <v>500</v>
      </c>
      <c r="D21" s="8" t="s">
        <v>194</v>
      </c>
      <c r="E21" s="159" t="s">
        <v>715</v>
      </c>
      <c r="F21" s="21"/>
      <c r="G21" s="68"/>
      <c r="H21" s="8"/>
      <c r="I21" s="8"/>
      <c r="J21" s="8"/>
      <c r="K21" s="159"/>
    </row>
    <row r="22" spans="1:12" ht="21" customHeight="1" x14ac:dyDescent="0.2">
      <c r="A22" s="87"/>
      <c r="B22" s="88"/>
      <c r="C22" s="88"/>
      <c r="D22" s="92"/>
      <c r="E22" s="90"/>
      <c r="F22" s="91"/>
      <c r="G22" s="87"/>
      <c r="H22" s="121"/>
      <c r="I22" s="121"/>
      <c r="J22" s="121"/>
      <c r="K22" s="162"/>
    </row>
    <row r="23" spans="1:12" s="30" customFormat="1" ht="21" hidden="1" customHeight="1" x14ac:dyDescent="0.2">
      <c r="A23" s="57" t="str">
        <f>+Paramètres!B14</f>
        <v xml:space="preserve">D1 - -11 ans Féminines     </v>
      </c>
      <c r="B23" s="62"/>
      <c r="C23" s="58" t="str">
        <f>+Paramètres!C14</f>
        <v>CHATEAULIN - Salle Spécifique de Penmez - Le Germoir (derrière la Gare)</v>
      </c>
      <c r="D23" s="63"/>
      <c r="E23" s="96"/>
      <c r="F23" s="62"/>
      <c r="G23" s="63"/>
      <c r="H23" s="63" t="str">
        <f>+Paramètres!D14</f>
        <v>Tél : 06 62 68 10 25</v>
      </c>
      <c r="I23" s="63"/>
      <c r="J23" s="63" t="str">
        <f>IF(Paramètres!F14=0," ",Paramètres!F14)</f>
        <v>Samedi 10 Octobre 14H00</v>
      </c>
      <c r="K23" s="64"/>
    </row>
    <row r="24" spans="1:12" s="50" customFormat="1" ht="21" hidden="1" customHeight="1" x14ac:dyDescent="0.2">
      <c r="A24" s="140"/>
      <c r="B24" s="141" t="s">
        <v>20</v>
      </c>
      <c r="C24" s="141" t="s">
        <v>21</v>
      </c>
      <c r="D24" s="140" t="s">
        <v>18</v>
      </c>
      <c r="E24" s="140" t="s">
        <v>22</v>
      </c>
      <c r="F24" s="79"/>
      <c r="G24" s="140"/>
      <c r="H24" s="141" t="s">
        <v>20</v>
      </c>
      <c r="I24" s="141" t="s">
        <v>21</v>
      </c>
      <c r="J24" s="140" t="s">
        <v>18</v>
      </c>
      <c r="K24" s="140" t="s">
        <v>22</v>
      </c>
    </row>
    <row r="25" spans="1:12" ht="24.95" hidden="1" customHeight="1" x14ac:dyDescent="0.2">
      <c r="A25" s="142">
        <v>1</v>
      </c>
      <c r="B25" s="8"/>
      <c r="C25" s="8"/>
      <c r="D25" s="8"/>
      <c r="E25" s="159"/>
      <c r="F25" s="86"/>
      <c r="G25" s="68"/>
      <c r="H25" s="8"/>
      <c r="I25" s="8"/>
      <c r="J25" s="8"/>
      <c r="K25" s="159"/>
      <c r="L25" s="139"/>
    </row>
    <row r="26" spans="1:12" ht="24.95" hidden="1" customHeight="1" x14ac:dyDescent="0.2">
      <c r="A26" s="142">
        <v>2</v>
      </c>
      <c r="B26" s="8"/>
      <c r="C26" s="8"/>
      <c r="D26" s="8"/>
      <c r="E26" s="159"/>
      <c r="F26" s="86"/>
      <c r="G26" s="68"/>
      <c r="H26" s="153"/>
      <c r="I26" s="154"/>
      <c r="J26" s="186"/>
      <c r="K26" s="155"/>
      <c r="L26" s="139"/>
    </row>
    <row r="27" spans="1:12" s="147" customFormat="1" ht="15" customHeight="1" x14ac:dyDescent="0.2">
      <c r="B27" s="148"/>
      <c r="C27" s="149"/>
      <c r="D27" s="148"/>
      <c r="E27" s="149"/>
      <c r="H27" s="150"/>
      <c r="I27" s="151"/>
      <c r="J27" s="152"/>
      <c r="K27" s="151"/>
    </row>
    <row r="28" spans="1:12" ht="20.25" customHeight="1" x14ac:dyDescent="0.2">
      <c r="A28" s="239" t="str">
        <f>+Paramètres!B9</f>
        <v>D1 - -11 ans Garçons     LANDIVISIAU - Salle de Kervanous- Bd de la République</v>
      </c>
      <c r="B28" s="240"/>
      <c r="C28" s="240"/>
      <c r="D28" s="240"/>
      <c r="E28" s="240"/>
      <c r="F28" s="241"/>
      <c r="G28" s="188" t="str">
        <f>Paramètres!D9</f>
        <v>Tél : 02 98 68 30 70</v>
      </c>
      <c r="H28" s="167"/>
      <c r="I28" s="168"/>
      <c r="J28" s="167" t="str">
        <f>Paramètres!F9</f>
        <v>Samedi 10 Octobre 14H00</v>
      </c>
      <c r="K28" s="169"/>
    </row>
    <row r="29" spans="1:12" ht="20.25" customHeight="1" thickBot="1" x14ac:dyDescent="0.25">
      <c r="A29" s="66"/>
      <c r="B29" s="141" t="s">
        <v>20</v>
      </c>
      <c r="C29" s="141" t="s">
        <v>21</v>
      </c>
      <c r="D29" s="141" t="s">
        <v>18</v>
      </c>
      <c r="E29" s="140" t="s">
        <v>22</v>
      </c>
      <c r="F29" s="172"/>
      <c r="G29" s="66"/>
      <c r="H29" s="141" t="s">
        <v>20</v>
      </c>
      <c r="I29" s="141" t="s">
        <v>21</v>
      </c>
      <c r="J29" s="140" t="s">
        <v>18</v>
      </c>
      <c r="K29" s="140" t="s">
        <v>22</v>
      </c>
    </row>
    <row r="30" spans="1:12" ht="24.95" customHeight="1" thickBot="1" x14ac:dyDescent="0.25">
      <c r="A30" s="170">
        <v>1</v>
      </c>
      <c r="B30" s="210" t="s">
        <v>799</v>
      </c>
      <c r="C30" s="211">
        <v>524</v>
      </c>
      <c r="D30" s="210" t="s">
        <v>101</v>
      </c>
      <c r="E30" s="211" t="s">
        <v>550</v>
      </c>
      <c r="F30" s="171"/>
      <c r="G30" s="137">
        <v>9</v>
      </c>
      <c r="H30" s="210" t="s">
        <v>810</v>
      </c>
      <c r="I30" s="211">
        <v>500</v>
      </c>
      <c r="J30" s="210" t="s">
        <v>100</v>
      </c>
      <c r="K30" s="211" t="s">
        <v>555</v>
      </c>
    </row>
    <row r="31" spans="1:12" ht="24.95" customHeight="1" thickBot="1" x14ac:dyDescent="0.25">
      <c r="A31" s="219">
        <v>2</v>
      </c>
      <c r="B31" s="220" t="s">
        <v>800</v>
      </c>
      <c r="C31" s="221">
        <v>500</v>
      </c>
      <c r="D31" s="220" t="s">
        <v>98</v>
      </c>
      <c r="E31" s="221" t="s">
        <v>551</v>
      </c>
      <c r="F31" s="86"/>
      <c r="G31" s="214">
        <v>10</v>
      </c>
      <c r="H31" s="220" t="s">
        <v>811</v>
      </c>
      <c r="I31" s="221">
        <v>579</v>
      </c>
      <c r="J31" s="220" t="s">
        <v>98</v>
      </c>
      <c r="K31" s="221" t="s">
        <v>556</v>
      </c>
    </row>
    <row r="32" spans="1:12" ht="24.95" customHeight="1" thickBot="1" x14ac:dyDescent="0.25">
      <c r="A32" s="219">
        <v>3</v>
      </c>
      <c r="B32" s="220" t="s">
        <v>801</v>
      </c>
      <c r="C32" s="221">
        <v>546</v>
      </c>
      <c r="D32" s="220" t="s">
        <v>98</v>
      </c>
      <c r="E32" s="221" t="s">
        <v>802</v>
      </c>
      <c r="F32" s="86"/>
      <c r="G32" s="68">
        <v>11</v>
      </c>
      <c r="H32" s="210" t="s">
        <v>812</v>
      </c>
      <c r="I32" s="211">
        <v>563</v>
      </c>
      <c r="J32" s="210" t="s">
        <v>317</v>
      </c>
      <c r="K32" s="211" t="s">
        <v>557</v>
      </c>
    </row>
    <row r="33" spans="1:11" ht="24.95" customHeight="1" thickBot="1" x14ac:dyDescent="0.25">
      <c r="A33" s="142">
        <v>4</v>
      </c>
      <c r="B33" s="212" t="s">
        <v>803</v>
      </c>
      <c r="C33" s="213">
        <v>500</v>
      </c>
      <c r="D33" s="212" t="s">
        <v>99</v>
      </c>
      <c r="E33" s="213" t="s">
        <v>552</v>
      </c>
      <c r="F33" s="86"/>
      <c r="G33" s="68">
        <v>12</v>
      </c>
      <c r="H33" s="210" t="s">
        <v>813</v>
      </c>
      <c r="I33" s="211">
        <v>516</v>
      </c>
      <c r="J33" s="210" t="s">
        <v>317</v>
      </c>
      <c r="K33" s="211" t="s">
        <v>558</v>
      </c>
    </row>
    <row r="34" spans="1:11" ht="24.95" customHeight="1" thickBot="1" x14ac:dyDescent="0.25">
      <c r="A34" s="142">
        <v>5</v>
      </c>
      <c r="B34" s="210" t="s">
        <v>804</v>
      </c>
      <c r="C34" s="211">
        <v>513</v>
      </c>
      <c r="D34" s="210" t="s">
        <v>317</v>
      </c>
      <c r="E34" s="211" t="s">
        <v>553</v>
      </c>
      <c r="F34" s="86"/>
      <c r="G34" s="68">
        <v>13</v>
      </c>
      <c r="H34" s="210" t="s">
        <v>814</v>
      </c>
      <c r="I34" s="211">
        <v>515</v>
      </c>
      <c r="J34" s="210" t="s">
        <v>560</v>
      </c>
      <c r="K34" s="211" t="s">
        <v>559</v>
      </c>
    </row>
    <row r="35" spans="1:11" ht="24.95" customHeight="1" thickBot="1" x14ac:dyDescent="0.25">
      <c r="A35" s="142">
        <v>6</v>
      </c>
      <c r="B35" s="210" t="s">
        <v>805</v>
      </c>
      <c r="C35" s="211">
        <v>500</v>
      </c>
      <c r="D35" s="210" t="s">
        <v>100</v>
      </c>
      <c r="E35" s="211" t="s">
        <v>554</v>
      </c>
      <c r="F35" s="86"/>
      <c r="G35" s="68">
        <v>14</v>
      </c>
      <c r="H35" s="210" t="s">
        <v>815</v>
      </c>
      <c r="I35" s="211">
        <v>500</v>
      </c>
      <c r="J35" s="210" t="s">
        <v>215</v>
      </c>
      <c r="K35" s="211" t="s">
        <v>561</v>
      </c>
    </row>
    <row r="36" spans="1:11" ht="24.95" customHeight="1" thickBot="1" x14ac:dyDescent="0.25">
      <c r="A36" s="142">
        <v>7</v>
      </c>
      <c r="B36" s="210" t="s">
        <v>806</v>
      </c>
      <c r="C36" s="211">
        <v>500</v>
      </c>
      <c r="D36" s="210" t="s">
        <v>223</v>
      </c>
      <c r="E36" s="211" t="s">
        <v>807</v>
      </c>
      <c r="F36" s="86"/>
      <c r="G36" s="68">
        <v>15</v>
      </c>
      <c r="H36" s="210" t="s">
        <v>816</v>
      </c>
      <c r="I36" s="211">
        <v>500</v>
      </c>
      <c r="J36" s="210" t="s">
        <v>188</v>
      </c>
      <c r="K36" s="211" t="s">
        <v>562</v>
      </c>
    </row>
    <row r="37" spans="1:11" ht="24.95" customHeight="1" thickBot="1" x14ac:dyDescent="0.25">
      <c r="A37" s="142">
        <v>8</v>
      </c>
      <c r="B37" s="210" t="s">
        <v>808</v>
      </c>
      <c r="C37" s="211">
        <v>524</v>
      </c>
      <c r="D37" s="210" t="s">
        <v>355</v>
      </c>
      <c r="E37" s="211" t="s">
        <v>809</v>
      </c>
      <c r="F37" s="86"/>
      <c r="G37" s="214">
        <v>16</v>
      </c>
      <c r="H37" s="220" t="s">
        <v>817</v>
      </c>
      <c r="I37" s="221">
        <v>500</v>
      </c>
      <c r="J37" s="220" t="s">
        <v>98</v>
      </c>
      <c r="K37" s="221" t="s">
        <v>563</v>
      </c>
    </row>
    <row r="38" spans="1:11" ht="24.95" customHeight="1" thickBot="1" x14ac:dyDescent="0.25">
      <c r="A38" s="56"/>
      <c r="B38" s="161"/>
      <c r="C38" s="161"/>
      <c r="D38" s="161"/>
      <c r="E38" s="161"/>
      <c r="F38" s="105"/>
      <c r="G38" s="56">
        <v>17</v>
      </c>
      <c r="H38" s="210" t="s">
        <v>818</v>
      </c>
      <c r="I38" s="211">
        <v>500</v>
      </c>
      <c r="J38" s="210" t="s">
        <v>819</v>
      </c>
      <c r="K38" s="211" t="s">
        <v>820</v>
      </c>
    </row>
    <row r="39" spans="1:11" ht="20.25" customHeight="1" x14ac:dyDescent="0.2">
      <c r="A39" s="237" t="str">
        <f>+Paramètres!B10</f>
        <v>D2 - -11 ans Garçons      FOUESNANT - Salle Spécifique(près du Château d'eau)</v>
      </c>
      <c r="B39" s="238"/>
      <c r="C39" s="238"/>
      <c r="D39" s="238"/>
      <c r="E39" s="238"/>
      <c r="F39" s="143"/>
      <c r="G39" s="187" t="str">
        <f>Paramètres!D9</f>
        <v>Tél : 02 98 68 30 70</v>
      </c>
      <c r="H39" s="144"/>
      <c r="I39" s="145"/>
      <c r="J39" s="144" t="str">
        <f>Paramètres!F19</f>
        <v>Samedi 10 Octobre 14H00</v>
      </c>
      <c r="K39" s="146"/>
    </row>
    <row r="40" spans="1:11" ht="20.25" customHeight="1" thickBot="1" x14ac:dyDescent="0.25">
      <c r="A40" s="140"/>
      <c r="B40" s="141" t="s">
        <v>20</v>
      </c>
      <c r="C40" s="141" t="s">
        <v>21</v>
      </c>
      <c r="D40" s="141" t="s">
        <v>18</v>
      </c>
      <c r="E40" s="140" t="s">
        <v>22</v>
      </c>
      <c r="F40" s="79"/>
      <c r="G40" s="140"/>
      <c r="H40" s="141" t="s">
        <v>20</v>
      </c>
      <c r="I40" s="141" t="s">
        <v>21</v>
      </c>
      <c r="J40" s="140" t="s">
        <v>18</v>
      </c>
      <c r="K40" s="140" t="s">
        <v>22</v>
      </c>
    </row>
    <row r="41" spans="1:11" ht="24.95" customHeight="1" thickBot="1" x14ac:dyDescent="0.25">
      <c r="A41" s="219">
        <v>1</v>
      </c>
      <c r="B41" s="220" t="s">
        <v>821</v>
      </c>
      <c r="C41" s="221">
        <v>500</v>
      </c>
      <c r="D41" s="220" t="s">
        <v>98</v>
      </c>
      <c r="E41" s="221" t="s">
        <v>564</v>
      </c>
      <c r="F41" s="86"/>
      <c r="G41" s="207">
        <v>13</v>
      </c>
      <c r="H41" s="210" t="s">
        <v>833</v>
      </c>
      <c r="I41" s="211">
        <v>500</v>
      </c>
      <c r="J41" s="210" t="s">
        <v>327</v>
      </c>
      <c r="K41" s="211"/>
    </row>
    <row r="42" spans="1:11" ht="24.95" customHeight="1" thickBot="1" x14ac:dyDescent="0.25">
      <c r="A42" s="219">
        <v>2</v>
      </c>
      <c r="B42" s="220" t="s">
        <v>822</v>
      </c>
      <c r="C42" s="221">
        <v>500</v>
      </c>
      <c r="D42" s="220" t="s">
        <v>98</v>
      </c>
      <c r="E42" s="221" t="s">
        <v>565</v>
      </c>
      <c r="F42" s="86"/>
      <c r="G42" s="208">
        <v>14</v>
      </c>
      <c r="H42" s="210" t="s">
        <v>834</v>
      </c>
      <c r="I42" s="211">
        <v>500</v>
      </c>
      <c r="J42" s="210" t="s">
        <v>100</v>
      </c>
      <c r="K42" s="211" t="s">
        <v>575</v>
      </c>
    </row>
    <row r="43" spans="1:11" ht="24.95" customHeight="1" thickBot="1" x14ac:dyDescent="0.25">
      <c r="A43" s="219">
        <v>3</v>
      </c>
      <c r="B43" s="220" t="s">
        <v>823</v>
      </c>
      <c r="C43" s="221">
        <v>500</v>
      </c>
      <c r="D43" s="220" t="s">
        <v>98</v>
      </c>
      <c r="E43" s="221">
        <v>2935286</v>
      </c>
      <c r="F43" s="86"/>
      <c r="G43" s="207">
        <v>15</v>
      </c>
      <c r="H43" s="210" t="s">
        <v>835</v>
      </c>
      <c r="I43" s="211">
        <v>500</v>
      </c>
      <c r="J43" s="210" t="s">
        <v>223</v>
      </c>
      <c r="K43" s="211" t="s">
        <v>576</v>
      </c>
    </row>
    <row r="44" spans="1:11" ht="24.95" customHeight="1" thickBot="1" x14ac:dyDescent="0.25">
      <c r="A44" s="142">
        <v>4</v>
      </c>
      <c r="B44" s="210" t="s">
        <v>824</v>
      </c>
      <c r="C44" s="211">
        <v>500</v>
      </c>
      <c r="D44" s="210" t="s">
        <v>406</v>
      </c>
      <c r="E44" s="211" t="s">
        <v>566</v>
      </c>
      <c r="F44" s="86"/>
      <c r="G44" s="207">
        <v>16</v>
      </c>
      <c r="H44" s="210" t="s">
        <v>836</v>
      </c>
      <c r="I44" s="211">
        <v>500</v>
      </c>
      <c r="J44" s="210" t="s">
        <v>99</v>
      </c>
      <c r="K44" s="211" t="s">
        <v>577</v>
      </c>
    </row>
    <row r="45" spans="1:11" ht="24.95" customHeight="1" thickBot="1" x14ac:dyDescent="0.25">
      <c r="A45" s="142">
        <v>5</v>
      </c>
      <c r="B45" s="210" t="s">
        <v>825</v>
      </c>
      <c r="C45" s="211">
        <v>500</v>
      </c>
      <c r="D45" s="210" t="s">
        <v>406</v>
      </c>
      <c r="E45" s="211" t="s">
        <v>567</v>
      </c>
      <c r="F45" s="86"/>
      <c r="G45" s="209">
        <v>17</v>
      </c>
      <c r="H45" s="210" t="s">
        <v>837</v>
      </c>
      <c r="I45" s="211">
        <v>500</v>
      </c>
      <c r="J45" s="210" t="s">
        <v>99</v>
      </c>
      <c r="K45" s="211" t="s">
        <v>578</v>
      </c>
    </row>
    <row r="46" spans="1:11" ht="24.95" customHeight="1" thickBot="1" x14ac:dyDescent="0.25">
      <c r="A46" s="142">
        <v>6</v>
      </c>
      <c r="B46" s="210" t="s">
        <v>826</v>
      </c>
      <c r="C46" s="211">
        <v>500</v>
      </c>
      <c r="D46" s="210" t="s">
        <v>560</v>
      </c>
      <c r="E46" s="211" t="s">
        <v>568</v>
      </c>
      <c r="F46" s="86"/>
      <c r="G46" s="207">
        <v>18</v>
      </c>
      <c r="H46" s="210" t="s">
        <v>838</v>
      </c>
      <c r="I46" s="211">
        <v>500</v>
      </c>
      <c r="J46" s="210" t="s">
        <v>99</v>
      </c>
      <c r="K46" s="211" t="s">
        <v>579</v>
      </c>
    </row>
    <row r="47" spans="1:11" ht="24.95" customHeight="1" thickBot="1" x14ac:dyDescent="0.25">
      <c r="A47" s="142">
        <v>7</v>
      </c>
      <c r="B47" s="210" t="s">
        <v>827</v>
      </c>
      <c r="C47" s="211">
        <v>500</v>
      </c>
      <c r="D47" s="210" t="s">
        <v>253</v>
      </c>
      <c r="E47" s="211" t="s">
        <v>569</v>
      </c>
      <c r="F47" s="86"/>
      <c r="G47" s="209">
        <v>19</v>
      </c>
      <c r="H47" s="210" t="s">
        <v>839</v>
      </c>
      <c r="I47" s="211">
        <v>500</v>
      </c>
      <c r="J47" s="210" t="s">
        <v>188</v>
      </c>
      <c r="K47" s="211">
        <v>2936201</v>
      </c>
    </row>
    <row r="48" spans="1:11" ht="24.95" customHeight="1" thickBot="1" x14ac:dyDescent="0.25">
      <c r="A48" s="142">
        <v>8</v>
      </c>
      <c r="B48" s="210" t="s">
        <v>828</v>
      </c>
      <c r="C48" s="211">
        <v>500</v>
      </c>
      <c r="D48" s="210" t="s">
        <v>188</v>
      </c>
      <c r="E48" s="211">
        <v>2936344</v>
      </c>
      <c r="F48" s="86"/>
      <c r="G48" s="222">
        <v>20</v>
      </c>
      <c r="H48" s="220" t="s">
        <v>840</v>
      </c>
      <c r="I48" s="221">
        <v>500</v>
      </c>
      <c r="J48" s="220" t="s">
        <v>98</v>
      </c>
      <c r="K48" s="221" t="s">
        <v>581</v>
      </c>
    </row>
    <row r="49" spans="1:11" ht="24.95" customHeight="1" thickBot="1" x14ac:dyDescent="0.25">
      <c r="A49" s="219">
        <v>9</v>
      </c>
      <c r="B49" s="220" t="s">
        <v>829</v>
      </c>
      <c r="C49" s="221">
        <v>500</v>
      </c>
      <c r="D49" s="220" t="s">
        <v>98</v>
      </c>
      <c r="E49" s="221" t="s">
        <v>571</v>
      </c>
      <c r="F49" s="86"/>
      <c r="G49" s="222">
        <v>21</v>
      </c>
      <c r="H49" s="220" t="s">
        <v>841</v>
      </c>
      <c r="I49" s="221">
        <v>500</v>
      </c>
      <c r="J49" s="220" t="s">
        <v>98</v>
      </c>
      <c r="K49" s="221" t="s">
        <v>582</v>
      </c>
    </row>
    <row r="50" spans="1:11" ht="24.95" customHeight="1" thickBot="1" x14ac:dyDescent="0.25">
      <c r="A50" s="219">
        <v>10</v>
      </c>
      <c r="B50" s="220" t="s">
        <v>830</v>
      </c>
      <c r="C50" s="221">
        <v>500</v>
      </c>
      <c r="D50" s="220" t="s">
        <v>98</v>
      </c>
      <c r="E50" s="221" t="s">
        <v>572</v>
      </c>
      <c r="F50" s="86"/>
      <c r="G50" s="222">
        <v>22</v>
      </c>
      <c r="H50" s="220" t="s">
        <v>842</v>
      </c>
      <c r="I50" s="221">
        <v>500</v>
      </c>
      <c r="J50" s="220" t="s">
        <v>98</v>
      </c>
      <c r="K50" s="221" t="s">
        <v>583</v>
      </c>
    </row>
    <row r="51" spans="1:11" ht="24.95" customHeight="1" thickBot="1" x14ac:dyDescent="0.25">
      <c r="A51" s="142">
        <v>11</v>
      </c>
      <c r="B51" s="210" t="s">
        <v>831</v>
      </c>
      <c r="C51" s="211">
        <v>500</v>
      </c>
      <c r="D51" s="210" t="s">
        <v>317</v>
      </c>
      <c r="E51" s="211" t="s">
        <v>573</v>
      </c>
      <c r="F51" s="86"/>
      <c r="G51" s="137">
        <v>23</v>
      </c>
      <c r="H51" s="210" t="s">
        <v>843</v>
      </c>
      <c r="I51" s="211">
        <v>500</v>
      </c>
      <c r="J51" s="210" t="s">
        <v>327</v>
      </c>
      <c r="K51" s="211" t="s">
        <v>584</v>
      </c>
    </row>
    <row r="52" spans="1:11" ht="24.95" customHeight="1" thickBot="1" x14ac:dyDescent="0.25">
      <c r="A52" s="142">
        <v>12</v>
      </c>
      <c r="B52" s="210" t="s">
        <v>832</v>
      </c>
      <c r="C52" s="211">
        <v>500</v>
      </c>
      <c r="D52" s="210" t="s">
        <v>327</v>
      </c>
      <c r="E52" s="211"/>
      <c r="F52" s="86"/>
      <c r="G52" s="137">
        <v>24</v>
      </c>
      <c r="H52" s="68"/>
      <c r="I52" s="68"/>
      <c r="J52" s="164"/>
      <c r="K52" s="174"/>
    </row>
  </sheetData>
  <mergeCells count="4">
    <mergeCell ref="B1:J1"/>
    <mergeCell ref="A2:K2"/>
    <mergeCell ref="A39:E39"/>
    <mergeCell ref="A28:F28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3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K59"/>
  <sheetViews>
    <sheetView showGridLines="0" zoomScaleNormal="100" workbookViewId="0">
      <selection activeCell="G14" sqref="G14"/>
    </sheetView>
  </sheetViews>
  <sheetFormatPr baseColWidth="10" defaultRowHeight="11.25" x14ac:dyDescent="0.2"/>
  <cols>
    <col min="1" max="1" width="3.85546875" style="32" customWidth="1"/>
    <col min="2" max="2" width="20.7109375" style="32" customWidth="1"/>
    <col min="3" max="3" width="7.140625" style="32" customWidth="1"/>
    <col min="4" max="4" width="21.7109375" style="51" customWidth="1"/>
    <col min="5" max="5" width="8.5703125" style="49" bestFit="1" customWidth="1"/>
    <col min="6" max="6" width="1.28515625" style="32" customWidth="1"/>
    <col min="7" max="7" width="4" style="32" customWidth="1"/>
    <col min="8" max="8" width="20.7109375" style="32" customWidth="1"/>
    <col min="9" max="9" width="7.140625" style="32" customWidth="1"/>
    <col min="10" max="10" width="20" style="51" customWidth="1"/>
    <col min="11" max="11" width="8.7109375" style="49" customWidth="1"/>
    <col min="12" max="16384" width="11.42578125" style="32"/>
  </cols>
  <sheetData>
    <row r="1" spans="1:11" s="54" customFormat="1" ht="18" customHeight="1" x14ac:dyDescent="0.25">
      <c r="A1" s="52"/>
      <c r="B1" s="234" t="str">
        <f>Paramètres!B1</f>
        <v>CRITERIUM FEDERAL TOUR N° 1</v>
      </c>
      <c r="C1" s="234"/>
      <c r="D1" s="234"/>
      <c r="E1" s="234"/>
      <c r="F1" s="234"/>
      <c r="G1" s="234"/>
      <c r="H1" s="234"/>
      <c r="I1" s="234"/>
      <c r="J1" s="234"/>
      <c r="K1" s="95" t="s">
        <v>106</v>
      </c>
    </row>
    <row r="2" spans="1:11" ht="18" customHeight="1" x14ac:dyDescent="0.2">
      <c r="A2" s="234" t="s">
        <v>107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9.6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s="65" customFormat="1" ht="22.7" customHeight="1" x14ac:dyDescent="0.2">
      <c r="A4" s="57" t="str">
        <f>Paramètres!B16</f>
        <v>D2 - Seniors Messieurs   BREST-RECOUVRANCE  2 rue Legendre</v>
      </c>
      <c r="B4" s="62"/>
      <c r="C4" s="62"/>
      <c r="D4" s="63"/>
      <c r="E4" s="96"/>
      <c r="F4" s="62"/>
      <c r="G4" s="63"/>
      <c r="H4" s="63" t="str">
        <f>Paramètres!D16</f>
        <v>Tél : 02 98 05 45 09</v>
      </c>
      <c r="I4" s="63"/>
      <c r="J4" s="63" t="str">
        <f>Paramètres!F16</f>
        <v>Dimanche 11 Octobre 09H30</v>
      </c>
      <c r="K4" s="64"/>
    </row>
    <row r="5" spans="1:11" s="50" customFormat="1" ht="22.7" customHeight="1" x14ac:dyDescent="0.2">
      <c r="A5" s="66"/>
      <c r="B5" s="67" t="s">
        <v>20</v>
      </c>
      <c r="C5" s="67" t="s">
        <v>21</v>
      </c>
      <c r="D5" s="66" t="s">
        <v>18</v>
      </c>
      <c r="E5" s="66" t="s">
        <v>22</v>
      </c>
      <c r="F5" s="79"/>
      <c r="G5" s="66"/>
      <c r="H5" s="67" t="s">
        <v>20</v>
      </c>
      <c r="I5" s="67" t="s">
        <v>21</v>
      </c>
      <c r="J5" s="66" t="s">
        <v>18</v>
      </c>
      <c r="K5" s="66" t="s">
        <v>22</v>
      </c>
    </row>
    <row r="6" spans="1:11" ht="22.7" customHeight="1" x14ac:dyDescent="0.2">
      <c r="A6" s="68">
        <v>1</v>
      </c>
      <c r="B6" s="8" t="s">
        <v>635</v>
      </c>
      <c r="C6" s="8">
        <v>1259</v>
      </c>
      <c r="D6" s="8" t="s">
        <v>223</v>
      </c>
      <c r="E6" s="173" t="s">
        <v>615</v>
      </c>
      <c r="F6" s="80"/>
      <c r="G6" s="68">
        <v>13</v>
      </c>
      <c r="H6" s="8" t="s">
        <v>647</v>
      </c>
      <c r="I6" s="8">
        <v>789</v>
      </c>
      <c r="J6" s="8" t="s">
        <v>194</v>
      </c>
      <c r="K6" s="173" t="s">
        <v>627</v>
      </c>
    </row>
    <row r="7" spans="1:11" ht="22.7" customHeight="1" x14ac:dyDescent="0.2">
      <c r="A7" s="68">
        <v>2</v>
      </c>
      <c r="B7" s="8" t="s">
        <v>636</v>
      </c>
      <c r="C7" s="8">
        <v>1183</v>
      </c>
      <c r="D7" s="8" t="s">
        <v>186</v>
      </c>
      <c r="E7" s="173" t="s">
        <v>616</v>
      </c>
      <c r="F7" s="80"/>
      <c r="G7" s="68">
        <v>14</v>
      </c>
      <c r="H7" s="8" t="s">
        <v>648</v>
      </c>
      <c r="I7" s="8">
        <v>780</v>
      </c>
      <c r="J7" s="8" t="s">
        <v>194</v>
      </c>
      <c r="K7" s="173" t="s">
        <v>628</v>
      </c>
    </row>
    <row r="8" spans="1:11" ht="22.7" customHeight="1" x14ac:dyDescent="0.2">
      <c r="A8" s="68">
        <v>3</v>
      </c>
      <c r="B8" s="8" t="s">
        <v>637</v>
      </c>
      <c r="C8" s="8">
        <v>1183</v>
      </c>
      <c r="D8" s="8" t="s">
        <v>179</v>
      </c>
      <c r="E8" s="173" t="s">
        <v>617</v>
      </c>
      <c r="F8" s="80"/>
      <c r="G8" s="68">
        <v>15</v>
      </c>
      <c r="H8" s="8" t="s">
        <v>649</v>
      </c>
      <c r="I8" s="8">
        <v>706</v>
      </c>
      <c r="J8" s="8" t="s">
        <v>120</v>
      </c>
      <c r="K8" s="173" t="s">
        <v>629</v>
      </c>
    </row>
    <row r="9" spans="1:11" ht="22.7" customHeight="1" x14ac:dyDescent="0.2">
      <c r="A9" s="68">
        <v>4</v>
      </c>
      <c r="B9" s="8" t="s">
        <v>638</v>
      </c>
      <c r="C9" s="8">
        <v>1158</v>
      </c>
      <c r="D9" s="8" t="s">
        <v>99</v>
      </c>
      <c r="E9" s="173" t="s">
        <v>618</v>
      </c>
      <c r="F9" s="80"/>
      <c r="G9" s="68">
        <v>16</v>
      </c>
      <c r="H9" s="8" t="s">
        <v>650</v>
      </c>
      <c r="I9" s="8">
        <v>584</v>
      </c>
      <c r="J9" s="8" t="s">
        <v>179</v>
      </c>
      <c r="K9" s="173" t="s">
        <v>630</v>
      </c>
    </row>
    <row r="10" spans="1:11" ht="22.7" customHeight="1" x14ac:dyDescent="0.2">
      <c r="A10" s="68">
        <v>5</v>
      </c>
      <c r="B10" s="8" t="s">
        <v>639</v>
      </c>
      <c r="C10" s="8">
        <v>1098</v>
      </c>
      <c r="D10" s="8" t="s">
        <v>620</v>
      </c>
      <c r="E10" s="173" t="s">
        <v>619</v>
      </c>
      <c r="F10" s="80"/>
      <c r="G10" s="68">
        <v>17</v>
      </c>
      <c r="H10" s="8" t="s">
        <v>651</v>
      </c>
      <c r="I10" s="8">
        <v>550</v>
      </c>
      <c r="J10" s="8" t="s">
        <v>120</v>
      </c>
      <c r="K10" s="173" t="s">
        <v>631</v>
      </c>
    </row>
    <row r="11" spans="1:11" ht="22.7" customHeight="1" x14ac:dyDescent="0.2">
      <c r="A11" s="68">
        <v>6</v>
      </c>
      <c r="B11" s="8" t="s">
        <v>640</v>
      </c>
      <c r="C11" s="8">
        <v>1043</v>
      </c>
      <c r="D11" s="8" t="s">
        <v>194</v>
      </c>
      <c r="E11" s="173" t="s">
        <v>621</v>
      </c>
      <c r="F11" s="80"/>
      <c r="G11" s="68">
        <v>18</v>
      </c>
      <c r="H11" s="8" t="s">
        <v>652</v>
      </c>
      <c r="I11" s="8">
        <v>513</v>
      </c>
      <c r="J11" s="8" t="s">
        <v>620</v>
      </c>
      <c r="K11" s="173" t="s">
        <v>632</v>
      </c>
    </row>
    <row r="12" spans="1:11" ht="22.7" customHeight="1" x14ac:dyDescent="0.2">
      <c r="A12" s="68">
        <v>7</v>
      </c>
      <c r="B12" s="8" t="s">
        <v>641</v>
      </c>
      <c r="C12" s="8">
        <v>882</v>
      </c>
      <c r="D12" s="8" t="s">
        <v>194</v>
      </c>
      <c r="E12" s="173">
        <v>5316989</v>
      </c>
      <c r="F12" s="80"/>
      <c r="G12" s="68">
        <v>19</v>
      </c>
      <c r="H12" s="8" t="s">
        <v>653</v>
      </c>
      <c r="I12" s="8">
        <v>500</v>
      </c>
      <c r="J12" s="8" t="s">
        <v>286</v>
      </c>
      <c r="K12" s="173" t="s">
        <v>633</v>
      </c>
    </row>
    <row r="13" spans="1:11" ht="22.7" customHeight="1" x14ac:dyDescent="0.2">
      <c r="A13" s="68">
        <v>8</v>
      </c>
      <c r="B13" s="8" t="s">
        <v>642</v>
      </c>
      <c r="C13" s="8">
        <v>876</v>
      </c>
      <c r="D13" s="8" t="s">
        <v>227</v>
      </c>
      <c r="E13" s="173" t="s">
        <v>622</v>
      </c>
      <c r="F13" s="80"/>
      <c r="G13" s="68">
        <v>20</v>
      </c>
      <c r="H13" s="8" t="s">
        <v>654</v>
      </c>
      <c r="I13" s="8">
        <v>500</v>
      </c>
      <c r="J13" s="8" t="s">
        <v>231</v>
      </c>
      <c r="K13" s="173" t="s">
        <v>634</v>
      </c>
    </row>
    <row r="14" spans="1:11" ht="22.7" customHeight="1" x14ac:dyDescent="0.2">
      <c r="A14" s="68">
        <v>9</v>
      </c>
      <c r="B14" s="8" t="s">
        <v>643</v>
      </c>
      <c r="C14" s="8">
        <v>873</v>
      </c>
      <c r="D14" s="8" t="s">
        <v>223</v>
      </c>
      <c r="E14" s="173" t="s">
        <v>623</v>
      </c>
      <c r="F14" s="80"/>
      <c r="G14" s="68"/>
      <c r="H14" s="8"/>
      <c r="I14" s="8"/>
      <c r="J14" s="8"/>
      <c r="K14" s="173"/>
    </row>
    <row r="15" spans="1:11" ht="22.7" customHeight="1" x14ac:dyDescent="0.2">
      <c r="A15" s="68">
        <v>10</v>
      </c>
      <c r="B15" s="8" t="s">
        <v>644</v>
      </c>
      <c r="C15" s="8">
        <v>870</v>
      </c>
      <c r="D15" s="8" t="s">
        <v>194</v>
      </c>
      <c r="E15" s="173" t="s">
        <v>624</v>
      </c>
      <c r="F15" s="80"/>
      <c r="G15" s="68"/>
      <c r="H15" s="8"/>
      <c r="I15" s="8"/>
      <c r="J15" s="8"/>
      <c r="K15" s="173"/>
    </row>
    <row r="16" spans="1:11" ht="22.7" customHeight="1" x14ac:dyDescent="0.2">
      <c r="A16" s="68">
        <v>11</v>
      </c>
      <c r="B16" s="8" t="s">
        <v>645</v>
      </c>
      <c r="C16" s="8">
        <v>838</v>
      </c>
      <c r="D16" s="8" t="s">
        <v>299</v>
      </c>
      <c r="E16" s="173" t="s">
        <v>625</v>
      </c>
      <c r="F16" s="80"/>
      <c r="G16" s="68"/>
      <c r="H16" s="8"/>
      <c r="I16" s="8"/>
      <c r="J16" s="8"/>
      <c r="K16" s="173"/>
    </row>
    <row r="17" spans="1:11" ht="22.7" customHeight="1" x14ac:dyDescent="0.2">
      <c r="A17" s="68">
        <v>12</v>
      </c>
      <c r="B17" s="8" t="s">
        <v>646</v>
      </c>
      <c r="C17" s="8">
        <v>826</v>
      </c>
      <c r="D17" s="8" t="s">
        <v>299</v>
      </c>
      <c r="E17" s="173" t="s">
        <v>626</v>
      </c>
      <c r="F17" s="80"/>
      <c r="G17" s="68"/>
      <c r="H17" s="8"/>
      <c r="I17" s="8"/>
      <c r="J17" s="8"/>
      <c r="K17" s="173"/>
    </row>
    <row r="18" spans="1:11" ht="9.6" customHeight="1" x14ac:dyDescent="0.2">
      <c r="A18" s="71"/>
      <c r="B18" s="72"/>
      <c r="C18" s="72"/>
      <c r="D18" s="76"/>
      <c r="E18" s="74"/>
      <c r="F18" s="75"/>
      <c r="G18" s="71"/>
      <c r="H18" s="8"/>
      <c r="I18" s="8"/>
      <c r="J18" s="8"/>
      <c r="K18" s="173"/>
    </row>
    <row r="19" spans="1:11" s="65" customFormat="1" ht="22.7" customHeight="1" x14ac:dyDescent="0.2">
      <c r="A19" s="57" t="str">
        <f>Paramètres!B17</f>
        <v>D2 - -18 ans Garçons     GUIPAVAS - CS Pontanné - Rue Cdt Challes</v>
      </c>
      <c r="B19" s="62"/>
      <c r="C19" s="62"/>
      <c r="D19" s="63"/>
      <c r="E19" s="96"/>
      <c r="F19" s="62"/>
      <c r="G19" s="63"/>
      <c r="H19" s="63" t="str">
        <f>Paramètres!D17</f>
        <v>Tél : 02 98 28 37 75</v>
      </c>
      <c r="I19" s="63"/>
      <c r="J19" s="63" t="str">
        <f>Paramètres!F17</f>
        <v>Samedi 10 Octobre 14H00</v>
      </c>
      <c r="K19" s="64"/>
    </row>
    <row r="20" spans="1:11" s="50" customFormat="1" ht="22.7" customHeight="1" x14ac:dyDescent="0.2">
      <c r="A20" s="66"/>
      <c r="B20" s="67" t="s">
        <v>20</v>
      </c>
      <c r="C20" s="67" t="s">
        <v>21</v>
      </c>
      <c r="D20" s="67" t="s">
        <v>18</v>
      </c>
      <c r="E20" s="66" t="s">
        <v>22</v>
      </c>
      <c r="F20" s="66"/>
      <c r="G20" s="66"/>
      <c r="H20" s="67" t="s">
        <v>20</v>
      </c>
      <c r="I20" s="67" t="s">
        <v>21</v>
      </c>
      <c r="J20" s="66" t="s">
        <v>18</v>
      </c>
      <c r="K20" s="66" t="s">
        <v>22</v>
      </c>
    </row>
    <row r="21" spans="1:11" ht="22.7" customHeight="1" x14ac:dyDescent="0.2">
      <c r="A21" s="68">
        <v>1</v>
      </c>
      <c r="B21" s="8" t="s">
        <v>236</v>
      </c>
      <c r="C21" s="8">
        <v>941</v>
      </c>
      <c r="D21" s="8" t="s">
        <v>186</v>
      </c>
      <c r="E21" s="173" t="s">
        <v>213</v>
      </c>
      <c r="F21" s="86"/>
      <c r="G21" s="68">
        <v>9</v>
      </c>
      <c r="H21" s="8" t="s">
        <v>237</v>
      </c>
      <c r="I21" s="8">
        <v>725</v>
      </c>
      <c r="J21" s="8" t="s">
        <v>227</v>
      </c>
      <c r="K21" s="173" t="s">
        <v>226</v>
      </c>
    </row>
    <row r="22" spans="1:11" ht="22.7" customHeight="1" x14ac:dyDescent="0.2">
      <c r="A22" s="68">
        <v>2</v>
      </c>
      <c r="B22" s="8" t="s">
        <v>238</v>
      </c>
      <c r="C22" s="8">
        <v>901</v>
      </c>
      <c r="D22" s="8" t="s">
        <v>215</v>
      </c>
      <c r="E22" s="173" t="s">
        <v>214</v>
      </c>
      <c r="F22" s="86"/>
      <c r="G22" s="68">
        <v>10</v>
      </c>
      <c r="H22" s="8" t="s">
        <v>239</v>
      </c>
      <c r="I22" s="8">
        <v>713</v>
      </c>
      <c r="J22" s="8" t="s">
        <v>215</v>
      </c>
      <c r="K22" s="173" t="s">
        <v>228</v>
      </c>
    </row>
    <row r="23" spans="1:11" ht="22.7" customHeight="1" x14ac:dyDescent="0.2">
      <c r="A23" s="68">
        <v>3</v>
      </c>
      <c r="B23" s="8" t="s">
        <v>240</v>
      </c>
      <c r="C23" s="8">
        <v>879</v>
      </c>
      <c r="D23" s="8" t="s">
        <v>99</v>
      </c>
      <c r="E23" s="173" t="s">
        <v>216</v>
      </c>
      <c r="F23" s="86"/>
      <c r="G23" s="68">
        <v>11</v>
      </c>
      <c r="H23" s="8" t="s">
        <v>241</v>
      </c>
      <c r="I23" s="8">
        <v>708</v>
      </c>
      <c r="J23" s="8" t="s">
        <v>179</v>
      </c>
      <c r="K23" s="173" t="s">
        <v>229</v>
      </c>
    </row>
    <row r="24" spans="1:11" ht="22.7" customHeight="1" x14ac:dyDescent="0.2">
      <c r="A24" s="68">
        <v>4</v>
      </c>
      <c r="B24" s="8" t="s">
        <v>242</v>
      </c>
      <c r="C24" s="8">
        <v>828</v>
      </c>
      <c r="D24" s="8" t="s">
        <v>218</v>
      </c>
      <c r="E24" s="173" t="s">
        <v>217</v>
      </c>
      <c r="F24" s="86"/>
      <c r="G24" s="68">
        <v>12</v>
      </c>
      <c r="H24" s="8" t="s">
        <v>243</v>
      </c>
      <c r="I24" s="8">
        <v>706</v>
      </c>
      <c r="J24" s="8" t="s">
        <v>231</v>
      </c>
      <c r="K24" s="173" t="s">
        <v>230</v>
      </c>
    </row>
    <row r="25" spans="1:11" ht="22.7" customHeight="1" x14ac:dyDescent="0.2">
      <c r="A25" s="68">
        <v>5</v>
      </c>
      <c r="B25" s="8" t="s">
        <v>244</v>
      </c>
      <c r="C25" s="8">
        <v>796</v>
      </c>
      <c r="D25" s="8" t="s">
        <v>186</v>
      </c>
      <c r="E25" s="173" t="s">
        <v>219</v>
      </c>
      <c r="F25" s="86"/>
      <c r="G25" s="68">
        <v>13</v>
      </c>
      <c r="H25" s="8" t="s">
        <v>245</v>
      </c>
      <c r="I25" s="8">
        <v>685</v>
      </c>
      <c r="J25" s="8" t="s">
        <v>233</v>
      </c>
      <c r="K25" s="173" t="s">
        <v>232</v>
      </c>
    </row>
    <row r="26" spans="1:11" ht="22.7" customHeight="1" x14ac:dyDescent="0.2">
      <c r="A26" s="68">
        <v>6</v>
      </c>
      <c r="B26" s="8" t="s">
        <v>246</v>
      </c>
      <c r="C26" s="8">
        <v>779</v>
      </c>
      <c r="D26" s="8" t="s">
        <v>218</v>
      </c>
      <c r="E26" s="173" t="s">
        <v>220</v>
      </c>
      <c r="F26" s="86"/>
      <c r="G26" s="68">
        <v>14</v>
      </c>
      <c r="H26" s="8" t="s">
        <v>247</v>
      </c>
      <c r="I26" s="8">
        <v>653</v>
      </c>
      <c r="J26" s="8" t="s">
        <v>186</v>
      </c>
      <c r="K26" s="173" t="s">
        <v>234</v>
      </c>
    </row>
    <row r="27" spans="1:11" ht="22.7" customHeight="1" x14ac:dyDescent="0.2">
      <c r="A27" s="68">
        <v>7</v>
      </c>
      <c r="B27" s="8" t="s">
        <v>248</v>
      </c>
      <c r="C27" s="8">
        <v>755</v>
      </c>
      <c r="D27" s="8" t="s">
        <v>223</v>
      </c>
      <c r="E27" s="173" t="s">
        <v>221</v>
      </c>
      <c r="F27" s="86"/>
      <c r="G27" s="68">
        <v>15</v>
      </c>
      <c r="H27" s="8" t="s">
        <v>249</v>
      </c>
      <c r="I27" s="8">
        <v>643</v>
      </c>
      <c r="J27" s="8" t="s">
        <v>186</v>
      </c>
      <c r="K27" s="173">
        <v>2934094</v>
      </c>
    </row>
    <row r="28" spans="1:11" ht="22.7" customHeight="1" x14ac:dyDescent="0.2">
      <c r="A28" s="68">
        <v>8</v>
      </c>
      <c r="B28" s="8" t="s">
        <v>250</v>
      </c>
      <c r="C28" s="8">
        <v>753</v>
      </c>
      <c r="D28" s="8" t="s">
        <v>225</v>
      </c>
      <c r="E28" s="173" t="s">
        <v>224</v>
      </c>
      <c r="F28" s="86"/>
      <c r="G28" s="68">
        <v>16</v>
      </c>
      <c r="H28" s="8" t="s">
        <v>251</v>
      </c>
      <c r="I28" s="8">
        <v>629</v>
      </c>
      <c r="J28" s="8" t="s">
        <v>223</v>
      </c>
      <c r="K28" s="173" t="s">
        <v>235</v>
      </c>
    </row>
    <row r="29" spans="1:11" ht="9.6" customHeight="1" x14ac:dyDescent="0.2">
      <c r="A29" s="106"/>
      <c r="B29" s="88"/>
      <c r="C29" s="88"/>
      <c r="D29" s="92"/>
      <c r="E29" s="90"/>
      <c r="F29" s="91"/>
      <c r="G29" s="87"/>
      <c r="H29" s="88"/>
      <c r="I29" s="88"/>
      <c r="J29" s="92"/>
      <c r="K29" s="90"/>
    </row>
    <row r="30" spans="1:11" s="30" customFormat="1" ht="22.7" customHeight="1" x14ac:dyDescent="0.2">
      <c r="A30" s="57" t="str">
        <f>Paramètres!B18</f>
        <v>D2 - -15 ans Garçons     PLOUIGNEAU – Complexe Sportif (près de la  piscine)</v>
      </c>
      <c r="B30" s="62"/>
      <c r="C30" s="62"/>
      <c r="D30" s="63"/>
      <c r="E30" s="96"/>
      <c r="F30" s="62"/>
      <c r="G30" s="63"/>
      <c r="H30" s="63" t="str">
        <f>Paramètres!D18</f>
        <v>Tél : 06 78 90 16 46</v>
      </c>
      <c r="I30" s="63"/>
      <c r="J30" s="63" t="str">
        <f>Paramètres!F18</f>
        <v>Samedi 10 Octobre 14H00</v>
      </c>
      <c r="K30" s="64"/>
    </row>
    <row r="31" spans="1:11" s="50" customFormat="1" ht="22.7" customHeight="1" x14ac:dyDescent="0.2">
      <c r="A31" s="66"/>
      <c r="B31" s="67" t="s">
        <v>20</v>
      </c>
      <c r="C31" s="67" t="s">
        <v>21</v>
      </c>
      <c r="D31" s="66" t="s">
        <v>18</v>
      </c>
      <c r="E31" s="66" t="s">
        <v>22</v>
      </c>
      <c r="F31" s="79"/>
      <c r="G31" s="66"/>
      <c r="H31" s="67" t="s">
        <v>20</v>
      </c>
      <c r="I31" s="67" t="s">
        <v>21</v>
      </c>
      <c r="J31" s="66" t="s">
        <v>18</v>
      </c>
      <c r="K31" s="66" t="s">
        <v>22</v>
      </c>
    </row>
    <row r="32" spans="1:11" ht="22.7" customHeight="1" x14ac:dyDescent="0.2">
      <c r="A32" s="68">
        <v>1</v>
      </c>
      <c r="B32" s="8" t="s">
        <v>385</v>
      </c>
      <c r="C32" s="8">
        <v>562</v>
      </c>
      <c r="D32" s="8" t="s">
        <v>186</v>
      </c>
      <c r="E32" s="173" t="s">
        <v>370</v>
      </c>
      <c r="F32" s="80"/>
      <c r="G32" s="68">
        <v>9</v>
      </c>
      <c r="H32" s="8" t="s">
        <v>386</v>
      </c>
      <c r="I32" s="8">
        <v>534</v>
      </c>
      <c r="J32" s="8" t="s">
        <v>231</v>
      </c>
      <c r="K32" s="173" t="s">
        <v>377</v>
      </c>
    </row>
    <row r="33" spans="1:11" ht="22.7" customHeight="1" x14ac:dyDescent="0.2">
      <c r="A33" s="68">
        <v>2</v>
      </c>
      <c r="B33" s="8" t="s">
        <v>387</v>
      </c>
      <c r="C33" s="8">
        <v>588</v>
      </c>
      <c r="D33" s="8" t="s">
        <v>120</v>
      </c>
      <c r="E33" s="173" t="s">
        <v>371</v>
      </c>
      <c r="F33" s="80"/>
      <c r="G33" s="68">
        <v>10</v>
      </c>
      <c r="H33" s="8" t="s">
        <v>388</v>
      </c>
      <c r="I33" s="8">
        <v>500</v>
      </c>
      <c r="J33" s="8" t="s">
        <v>186</v>
      </c>
      <c r="K33" s="173" t="s">
        <v>378</v>
      </c>
    </row>
    <row r="34" spans="1:11" ht="22.7" customHeight="1" x14ac:dyDescent="0.2">
      <c r="A34" s="68">
        <v>3</v>
      </c>
      <c r="B34" s="8" t="s">
        <v>389</v>
      </c>
      <c r="C34" s="8">
        <v>557</v>
      </c>
      <c r="D34" s="8" t="s">
        <v>227</v>
      </c>
      <c r="E34" s="173" t="s">
        <v>372</v>
      </c>
      <c r="F34" s="80"/>
      <c r="G34" s="68">
        <v>11</v>
      </c>
      <c r="H34" s="8" t="s">
        <v>390</v>
      </c>
      <c r="I34" s="8">
        <v>614</v>
      </c>
      <c r="J34" s="8" t="s">
        <v>179</v>
      </c>
      <c r="K34" s="173" t="s">
        <v>379</v>
      </c>
    </row>
    <row r="35" spans="1:11" ht="22.7" customHeight="1" x14ac:dyDescent="0.2">
      <c r="A35" s="68">
        <v>4</v>
      </c>
      <c r="B35" s="8" t="s">
        <v>391</v>
      </c>
      <c r="C35" s="8">
        <v>541</v>
      </c>
      <c r="D35" s="8" t="s">
        <v>186</v>
      </c>
      <c r="E35" s="173" t="s">
        <v>373</v>
      </c>
      <c r="F35" s="80"/>
      <c r="G35" s="68">
        <v>12</v>
      </c>
      <c r="H35" s="8" t="s">
        <v>392</v>
      </c>
      <c r="I35" s="8">
        <v>600</v>
      </c>
      <c r="J35" s="8" t="s">
        <v>353</v>
      </c>
      <c r="K35" s="173" t="s">
        <v>380</v>
      </c>
    </row>
    <row r="36" spans="1:11" ht="22.7" customHeight="1" x14ac:dyDescent="0.2">
      <c r="A36" s="68">
        <v>5</v>
      </c>
      <c r="B36" s="8" t="s">
        <v>393</v>
      </c>
      <c r="C36" s="8">
        <v>500</v>
      </c>
      <c r="D36" s="8" t="s">
        <v>186</v>
      </c>
      <c r="E36" s="173" t="s">
        <v>374</v>
      </c>
      <c r="F36" s="80"/>
      <c r="G36" s="68">
        <v>13</v>
      </c>
      <c r="H36" s="8" t="s">
        <v>394</v>
      </c>
      <c r="I36" s="8">
        <v>555</v>
      </c>
      <c r="J36" s="8" t="s">
        <v>186</v>
      </c>
      <c r="K36" s="173" t="s">
        <v>381</v>
      </c>
    </row>
    <row r="37" spans="1:11" ht="22.7" customHeight="1" x14ac:dyDescent="0.2">
      <c r="A37" s="68">
        <v>6</v>
      </c>
      <c r="B37" s="8" t="s">
        <v>395</v>
      </c>
      <c r="C37" s="8">
        <v>618</v>
      </c>
      <c r="D37" s="8" t="s">
        <v>286</v>
      </c>
      <c r="E37" s="173" t="s">
        <v>375</v>
      </c>
      <c r="F37" s="80"/>
      <c r="G37" s="68">
        <v>14</v>
      </c>
      <c r="H37" s="8" t="s">
        <v>396</v>
      </c>
      <c r="I37" s="8">
        <v>549</v>
      </c>
      <c r="J37" s="8" t="s">
        <v>225</v>
      </c>
      <c r="K37" s="173" t="s">
        <v>382</v>
      </c>
    </row>
    <row r="38" spans="1:11" ht="22.7" customHeight="1" x14ac:dyDescent="0.2">
      <c r="A38" s="68">
        <v>7</v>
      </c>
      <c r="B38" s="8" t="s">
        <v>397</v>
      </c>
      <c r="C38" s="8">
        <v>538</v>
      </c>
      <c r="D38" s="8" t="s">
        <v>99</v>
      </c>
      <c r="E38" s="173">
        <v>2930431</v>
      </c>
      <c r="F38" s="80"/>
      <c r="G38" s="68">
        <v>15</v>
      </c>
      <c r="H38" s="8" t="s">
        <v>398</v>
      </c>
      <c r="I38" s="8">
        <v>519</v>
      </c>
      <c r="J38" s="8" t="s">
        <v>186</v>
      </c>
      <c r="K38" s="173" t="s">
        <v>383</v>
      </c>
    </row>
    <row r="39" spans="1:11" ht="22.7" customHeight="1" x14ac:dyDescent="0.2">
      <c r="A39" s="68">
        <v>8</v>
      </c>
      <c r="B39" s="8" t="s">
        <v>399</v>
      </c>
      <c r="C39" s="8">
        <v>500</v>
      </c>
      <c r="D39" s="8" t="s">
        <v>223</v>
      </c>
      <c r="E39" s="173" t="s">
        <v>376</v>
      </c>
      <c r="F39" s="80"/>
      <c r="G39" s="68">
        <v>16</v>
      </c>
      <c r="H39" s="8" t="s">
        <v>400</v>
      </c>
      <c r="I39" s="8">
        <v>511</v>
      </c>
      <c r="J39" s="8" t="s">
        <v>225</v>
      </c>
      <c r="K39" s="173" t="s">
        <v>384</v>
      </c>
    </row>
    <row r="40" spans="1:11" ht="9.6" customHeight="1" x14ac:dyDescent="0.2">
      <c r="A40" s="107"/>
      <c r="B40" s="108"/>
      <c r="C40" s="108"/>
      <c r="D40" s="109"/>
      <c r="E40" s="110"/>
      <c r="F40" s="111"/>
      <c r="G40" s="112"/>
      <c r="H40" s="8"/>
      <c r="I40" s="8"/>
      <c r="J40" s="8"/>
      <c r="K40" s="173"/>
    </row>
    <row r="41" spans="1:11" ht="22.7" customHeight="1" x14ac:dyDescent="0.2">
      <c r="A41" s="57" t="str">
        <f>Paramètres!B19</f>
        <v>D2 - -13 ans Garçons     LANDIVISIAU - Salle de Kervanous- Bd de la République</v>
      </c>
      <c r="B41" s="62"/>
      <c r="C41" s="62"/>
      <c r="D41" s="63"/>
      <c r="E41" s="96"/>
      <c r="F41" s="62"/>
      <c r="G41" s="63"/>
      <c r="H41" s="63" t="str">
        <f>Paramètres!D19</f>
        <v>Tél : 02 98 68 30 70</v>
      </c>
      <c r="I41" s="63"/>
      <c r="J41" s="63" t="str">
        <f>Paramètres!F19</f>
        <v>Samedi 10 Octobre 14H00</v>
      </c>
      <c r="K41" s="64"/>
    </row>
    <row r="42" spans="1:11" ht="22.7" customHeight="1" x14ac:dyDescent="0.2">
      <c r="A42" s="66"/>
      <c r="B42" s="67" t="s">
        <v>20</v>
      </c>
      <c r="C42" s="67" t="s">
        <v>21</v>
      </c>
      <c r="D42" s="66" t="s">
        <v>18</v>
      </c>
      <c r="E42" s="66" t="s">
        <v>22</v>
      </c>
      <c r="F42" s="79"/>
      <c r="G42" s="66"/>
      <c r="H42" s="67" t="s">
        <v>20</v>
      </c>
      <c r="I42" s="67" t="s">
        <v>21</v>
      </c>
      <c r="J42" s="66" t="s">
        <v>18</v>
      </c>
      <c r="K42" s="66" t="s">
        <v>22</v>
      </c>
    </row>
    <row r="43" spans="1:11" ht="22.7" customHeight="1" x14ac:dyDescent="0.2">
      <c r="A43" s="68">
        <v>1</v>
      </c>
      <c r="B43" s="8" t="s">
        <v>490</v>
      </c>
      <c r="C43" s="8">
        <v>568</v>
      </c>
      <c r="D43" s="8" t="s">
        <v>186</v>
      </c>
      <c r="E43" s="173" t="s">
        <v>479</v>
      </c>
      <c r="F43" s="80"/>
      <c r="G43" s="68">
        <v>9</v>
      </c>
      <c r="H43" s="8" t="s">
        <v>491</v>
      </c>
      <c r="I43" s="8">
        <v>500</v>
      </c>
      <c r="J43" s="8" t="s">
        <v>215</v>
      </c>
      <c r="K43" s="173" t="s">
        <v>486</v>
      </c>
    </row>
    <row r="44" spans="1:11" ht="22.7" customHeight="1" x14ac:dyDescent="0.2">
      <c r="A44" s="68">
        <v>2</v>
      </c>
      <c r="B44" s="8" t="s">
        <v>492</v>
      </c>
      <c r="C44" s="8">
        <v>564</v>
      </c>
      <c r="D44" s="8" t="s">
        <v>233</v>
      </c>
      <c r="E44" s="173" t="s">
        <v>480</v>
      </c>
      <c r="F44" s="80"/>
      <c r="G44" s="68">
        <v>10</v>
      </c>
      <c r="H44" s="8" t="s">
        <v>493</v>
      </c>
      <c r="I44" s="8">
        <v>500</v>
      </c>
      <c r="J44" s="8" t="s">
        <v>435</v>
      </c>
      <c r="K44" s="173" t="s">
        <v>487</v>
      </c>
    </row>
    <row r="45" spans="1:11" ht="22.7" customHeight="1" x14ac:dyDescent="0.2">
      <c r="A45" s="68">
        <v>3</v>
      </c>
      <c r="B45" s="8" t="s">
        <v>494</v>
      </c>
      <c r="C45" s="8">
        <v>559</v>
      </c>
      <c r="D45" s="8" t="s">
        <v>355</v>
      </c>
      <c r="E45" s="173" t="s">
        <v>481</v>
      </c>
      <c r="F45" s="80"/>
      <c r="G45" s="68">
        <v>11</v>
      </c>
      <c r="H45" s="8" t="s">
        <v>495</v>
      </c>
      <c r="I45" s="8">
        <v>500</v>
      </c>
      <c r="J45" s="8" t="s">
        <v>231</v>
      </c>
      <c r="K45" s="173" t="s">
        <v>488</v>
      </c>
    </row>
    <row r="46" spans="1:11" ht="22.7" customHeight="1" x14ac:dyDescent="0.2">
      <c r="A46" s="68">
        <v>4</v>
      </c>
      <c r="B46" s="8" t="s">
        <v>496</v>
      </c>
      <c r="C46" s="8">
        <v>559</v>
      </c>
      <c r="D46" s="8" t="s">
        <v>233</v>
      </c>
      <c r="E46" s="173" t="s">
        <v>482</v>
      </c>
      <c r="F46" s="80"/>
      <c r="G46" s="68">
        <v>12</v>
      </c>
      <c r="H46" s="8" t="s">
        <v>497</v>
      </c>
      <c r="I46" s="8">
        <v>500</v>
      </c>
      <c r="J46" s="8" t="s">
        <v>194</v>
      </c>
      <c r="K46" s="173" t="s">
        <v>489</v>
      </c>
    </row>
    <row r="47" spans="1:11" ht="22.7" customHeight="1" x14ac:dyDescent="0.2">
      <c r="A47" s="68">
        <v>5</v>
      </c>
      <c r="B47" s="8" t="s">
        <v>498</v>
      </c>
      <c r="C47" s="8">
        <v>500</v>
      </c>
      <c r="D47" s="8" t="s">
        <v>227</v>
      </c>
      <c r="E47" s="173">
        <v>2934963</v>
      </c>
      <c r="F47" s="80"/>
      <c r="G47" s="68"/>
      <c r="H47" s="8"/>
      <c r="I47" s="8"/>
      <c r="J47" s="8"/>
      <c r="K47" s="173"/>
    </row>
    <row r="48" spans="1:11" ht="22.7" customHeight="1" x14ac:dyDescent="0.2">
      <c r="A48" s="68">
        <v>6</v>
      </c>
      <c r="B48" s="8" t="s">
        <v>499</v>
      </c>
      <c r="C48" s="8">
        <v>500</v>
      </c>
      <c r="D48" s="8" t="s">
        <v>186</v>
      </c>
      <c r="E48" s="173" t="s">
        <v>483</v>
      </c>
      <c r="F48" s="80"/>
      <c r="G48" s="68"/>
      <c r="H48" s="8"/>
      <c r="I48" s="8"/>
      <c r="J48" s="8"/>
      <c r="K48" s="173"/>
    </row>
    <row r="49" spans="1:11" ht="22.7" customHeight="1" x14ac:dyDescent="0.2">
      <c r="A49" s="68">
        <v>7</v>
      </c>
      <c r="B49" s="8" t="s">
        <v>500</v>
      </c>
      <c r="C49" s="8">
        <v>500</v>
      </c>
      <c r="D49" s="8" t="s">
        <v>455</v>
      </c>
      <c r="E49" s="173" t="s">
        <v>484</v>
      </c>
      <c r="F49" s="80"/>
      <c r="G49" s="68"/>
      <c r="H49" s="8"/>
      <c r="I49" s="8"/>
      <c r="J49" s="8"/>
      <c r="K49" s="173"/>
    </row>
    <row r="50" spans="1:11" ht="22.7" customHeight="1" x14ac:dyDescent="0.2">
      <c r="A50" s="68">
        <v>8</v>
      </c>
      <c r="B50" s="8" t="s">
        <v>501</v>
      </c>
      <c r="C50" s="8">
        <v>500</v>
      </c>
      <c r="D50" s="8" t="s">
        <v>99</v>
      </c>
      <c r="E50" s="173" t="s">
        <v>485</v>
      </c>
      <c r="F50" s="80"/>
      <c r="G50" s="68"/>
      <c r="H50" s="8"/>
      <c r="I50" s="8"/>
      <c r="J50" s="8"/>
      <c r="K50" s="173"/>
    </row>
    <row r="51" spans="1:11" ht="22.7" hidden="1" customHeight="1" x14ac:dyDescent="0.2">
      <c r="A51" s="68">
        <v>9</v>
      </c>
      <c r="B51" s="8"/>
      <c r="C51" s="8"/>
      <c r="D51" s="8"/>
      <c r="E51" s="173"/>
      <c r="F51" s="80"/>
      <c r="G51" s="68">
        <v>19</v>
      </c>
      <c r="H51" s="8"/>
      <c r="I51" s="8"/>
      <c r="J51" s="8"/>
      <c r="K51" s="173"/>
    </row>
    <row r="52" spans="1:11" ht="22.7" hidden="1" customHeight="1" x14ac:dyDescent="0.2">
      <c r="A52" s="68">
        <v>10</v>
      </c>
      <c r="B52" s="8"/>
      <c r="C52" s="8"/>
      <c r="D52" s="8"/>
      <c r="E52" s="173"/>
      <c r="F52" s="80"/>
      <c r="G52" s="68"/>
      <c r="H52" s="8"/>
      <c r="I52" s="8"/>
      <c r="J52" s="8"/>
      <c r="K52" s="173"/>
    </row>
    <row r="53" spans="1:11" ht="15" customHeight="1" x14ac:dyDescent="0.2"/>
    <row r="54" spans="1:11" ht="15" customHeight="1" x14ac:dyDescent="0.2"/>
    <row r="55" spans="1:11" ht="15" customHeight="1" x14ac:dyDescent="0.2"/>
    <row r="56" spans="1:11" ht="15" customHeight="1" x14ac:dyDescent="0.2"/>
    <row r="57" spans="1:11" ht="15" customHeight="1" x14ac:dyDescent="0.2"/>
    <row r="58" spans="1:11" ht="15" customHeight="1" x14ac:dyDescent="0.2"/>
    <row r="59" spans="1:11" ht="15" customHeight="1" x14ac:dyDescent="0.2"/>
  </sheetData>
  <mergeCells count="2">
    <mergeCell ref="B1:J1"/>
    <mergeCell ref="A2:K2"/>
  </mergeCells>
  <phoneticPr fontId="7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74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K24"/>
  <sheetViews>
    <sheetView showGridLines="0" zoomScaleNormal="100" workbookViewId="0">
      <selection activeCell="B21" sqref="B21"/>
    </sheetView>
  </sheetViews>
  <sheetFormatPr baseColWidth="10" defaultRowHeight="11.25" x14ac:dyDescent="0.2"/>
  <cols>
    <col min="1" max="1" width="3.85546875" style="32" customWidth="1"/>
    <col min="2" max="2" width="20.7109375" style="32" customWidth="1"/>
    <col min="3" max="3" width="7.140625" style="32" customWidth="1"/>
    <col min="4" max="4" width="21.7109375" style="51" customWidth="1"/>
    <col min="5" max="5" width="8.5703125" style="49" bestFit="1" customWidth="1"/>
    <col min="6" max="6" width="1.28515625" style="32" customWidth="1"/>
    <col min="7" max="7" width="4" style="32" customWidth="1"/>
    <col min="8" max="8" width="20.7109375" style="32" customWidth="1"/>
    <col min="9" max="9" width="7.140625" style="32" customWidth="1"/>
    <col min="10" max="10" width="20" style="51" customWidth="1"/>
    <col min="11" max="11" width="8.7109375" style="49" customWidth="1"/>
    <col min="12" max="16384" width="11.42578125" style="32"/>
  </cols>
  <sheetData>
    <row r="1" spans="1:11" s="54" customFormat="1" ht="18" customHeight="1" x14ac:dyDescent="0.25">
      <c r="A1" s="52"/>
      <c r="B1" s="234" t="str">
        <f>Paramètres!B1</f>
        <v>CRITERIUM FEDERAL TOUR N° 1</v>
      </c>
      <c r="C1" s="234"/>
      <c r="D1" s="234"/>
      <c r="E1" s="234"/>
      <c r="F1" s="234"/>
      <c r="G1" s="234"/>
      <c r="H1" s="234"/>
      <c r="I1" s="234"/>
      <c r="J1" s="234"/>
      <c r="K1" s="95" t="s">
        <v>108</v>
      </c>
    </row>
    <row r="2" spans="1:11" ht="18" customHeight="1" x14ac:dyDescent="0.2">
      <c r="A2" s="234" t="s">
        <v>107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18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s="65" customFormat="1" ht="21" customHeight="1" x14ac:dyDescent="0.2">
      <c r="A4" s="57" t="str">
        <f>+Paramètres!B21</f>
        <v>D3 - -18 ans Garçons     GUIPAVAS - CS Pontanné - Rue Cdt Challes</v>
      </c>
      <c r="B4" s="62"/>
      <c r="C4" s="62"/>
      <c r="D4" s="63"/>
      <c r="E4" s="96"/>
      <c r="F4" s="62"/>
      <c r="G4" s="63"/>
      <c r="H4" s="63" t="str">
        <f>Paramètres!D21</f>
        <v>Tél : 02 98 28 37 75</v>
      </c>
      <c r="I4" s="63"/>
      <c r="J4" s="63" t="str">
        <f>Paramètres!F21</f>
        <v>Samedi 10 Octobre 14H00</v>
      </c>
      <c r="K4" s="64"/>
    </row>
    <row r="5" spans="1:11" s="50" customFormat="1" ht="21" customHeight="1" x14ac:dyDescent="0.2">
      <c r="A5" s="66"/>
      <c r="B5" s="67" t="str">
        <f>'D1'!B27</f>
        <v>Noms</v>
      </c>
      <c r="C5" s="67" t="str">
        <f>'D1'!C27</f>
        <v>Pts</v>
      </c>
      <c r="D5" s="66" t="str">
        <f>'D1'!D27</f>
        <v>Club</v>
      </c>
      <c r="E5" s="66" t="str">
        <f>'D1'!E27</f>
        <v>Licence</v>
      </c>
      <c r="F5" s="79">
        <f>'D1'!F27</f>
        <v>0</v>
      </c>
      <c r="G5" s="66"/>
      <c r="H5" s="67" t="str">
        <f>'D1'!H27</f>
        <v>Noms</v>
      </c>
      <c r="I5" s="67" t="str">
        <f>'D1'!I27</f>
        <v>Pts</v>
      </c>
      <c r="J5" s="66" t="str">
        <f>'D1'!J27</f>
        <v>Club</v>
      </c>
      <c r="K5" s="66" t="str">
        <f>'D1'!K27</f>
        <v>Licence</v>
      </c>
    </row>
    <row r="6" spans="1:11" ht="24" customHeight="1" x14ac:dyDescent="0.2">
      <c r="A6" s="68">
        <v>1</v>
      </c>
      <c r="B6" s="8" t="s">
        <v>300</v>
      </c>
      <c r="C6" s="8">
        <v>642</v>
      </c>
      <c r="D6" s="8" t="s">
        <v>223</v>
      </c>
      <c r="E6" s="173" t="s">
        <v>283</v>
      </c>
      <c r="F6" s="86"/>
      <c r="G6" s="68">
        <v>9</v>
      </c>
      <c r="H6" s="8" t="s">
        <v>301</v>
      </c>
      <c r="I6" s="8">
        <v>500</v>
      </c>
      <c r="J6" s="8" t="s">
        <v>223</v>
      </c>
      <c r="K6" s="173" t="s">
        <v>293</v>
      </c>
    </row>
    <row r="7" spans="1:11" ht="24" customHeight="1" x14ac:dyDescent="0.2">
      <c r="A7" s="68">
        <v>2</v>
      </c>
      <c r="B7" s="8" t="s">
        <v>302</v>
      </c>
      <c r="C7" s="8">
        <v>619</v>
      </c>
      <c r="D7" s="8" t="s">
        <v>179</v>
      </c>
      <c r="E7" s="173" t="s">
        <v>284</v>
      </c>
      <c r="F7" s="86"/>
      <c r="G7" s="68">
        <v>10</v>
      </c>
      <c r="H7" s="8" t="s">
        <v>303</v>
      </c>
      <c r="I7" s="8">
        <v>500</v>
      </c>
      <c r="J7" s="8" t="s">
        <v>227</v>
      </c>
      <c r="K7" s="173" t="s">
        <v>294</v>
      </c>
    </row>
    <row r="8" spans="1:11" ht="24" customHeight="1" x14ac:dyDescent="0.2">
      <c r="A8" s="68">
        <v>3</v>
      </c>
      <c r="B8" s="8" t="s">
        <v>304</v>
      </c>
      <c r="C8" s="8">
        <v>589</v>
      </c>
      <c r="D8" s="8" t="s">
        <v>286</v>
      </c>
      <c r="E8" s="173" t="s">
        <v>285</v>
      </c>
      <c r="F8" s="86"/>
      <c r="G8" s="68">
        <v>11</v>
      </c>
      <c r="H8" s="8" t="s">
        <v>305</v>
      </c>
      <c r="I8" s="8">
        <v>500</v>
      </c>
      <c r="J8" s="8" t="s">
        <v>186</v>
      </c>
      <c r="K8" s="173" t="s">
        <v>295</v>
      </c>
    </row>
    <row r="9" spans="1:11" ht="24" customHeight="1" x14ac:dyDescent="0.2">
      <c r="A9" s="68">
        <v>4</v>
      </c>
      <c r="B9" s="8" t="s">
        <v>306</v>
      </c>
      <c r="C9" s="8">
        <v>560</v>
      </c>
      <c r="D9" s="8" t="s">
        <v>227</v>
      </c>
      <c r="E9" s="173" t="s">
        <v>287</v>
      </c>
      <c r="F9" s="86"/>
      <c r="G9" s="68">
        <v>12</v>
      </c>
      <c r="H9" s="8" t="s">
        <v>307</v>
      </c>
      <c r="I9" s="8">
        <v>500</v>
      </c>
      <c r="J9" s="8" t="s">
        <v>290</v>
      </c>
      <c r="K9" s="173" t="s">
        <v>296</v>
      </c>
    </row>
    <row r="10" spans="1:11" ht="24" customHeight="1" x14ac:dyDescent="0.2">
      <c r="A10" s="68">
        <v>5</v>
      </c>
      <c r="B10" s="8" t="s">
        <v>308</v>
      </c>
      <c r="C10" s="8">
        <v>550</v>
      </c>
      <c r="D10" s="8" t="s">
        <v>223</v>
      </c>
      <c r="E10" s="173" t="s">
        <v>288</v>
      </c>
      <c r="F10" s="86"/>
      <c r="G10" s="68">
        <v>13</v>
      </c>
      <c r="H10" s="8" t="s">
        <v>309</v>
      </c>
      <c r="I10" s="8">
        <v>500</v>
      </c>
      <c r="J10" s="8" t="s">
        <v>290</v>
      </c>
      <c r="K10" s="173" t="s">
        <v>297</v>
      </c>
    </row>
    <row r="11" spans="1:11" ht="24" customHeight="1" x14ac:dyDescent="0.2">
      <c r="A11" s="68">
        <v>6</v>
      </c>
      <c r="B11" s="8" t="s">
        <v>310</v>
      </c>
      <c r="C11" s="8">
        <v>529</v>
      </c>
      <c r="D11" s="8" t="s">
        <v>290</v>
      </c>
      <c r="E11" s="173" t="s">
        <v>289</v>
      </c>
      <c r="F11" s="86"/>
      <c r="G11" s="68">
        <v>14</v>
      </c>
      <c r="H11" s="8" t="s">
        <v>311</v>
      </c>
      <c r="I11" s="8">
        <v>500</v>
      </c>
      <c r="J11" s="8" t="s">
        <v>299</v>
      </c>
      <c r="K11" s="173" t="s">
        <v>298</v>
      </c>
    </row>
    <row r="12" spans="1:11" ht="24" customHeight="1" x14ac:dyDescent="0.2">
      <c r="A12" s="68">
        <v>7</v>
      </c>
      <c r="B12" s="68" t="s">
        <v>312</v>
      </c>
      <c r="C12" s="68">
        <v>515</v>
      </c>
      <c r="D12" s="68" t="s">
        <v>227</v>
      </c>
      <c r="E12" s="174" t="s">
        <v>291</v>
      </c>
      <c r="F12" s="86"/>
      <c r="G12" s="68">
        <v>15</v>
      </c>
      <c r="H12" s="8"/>
      <c r="I12" s="8"/>
      <c r="J12" s="8"/>
      <c r="K12" s="173"/>
    </row>
    <row r="13" spans="1:11" ht="24" customHeight="1" x14ac:dyDescent="0.2">
      <c r="A13" s="68">
        <v>8</v>
      </c>
      <c r="B13" s="8" t="s">
        <v>313</v>
      </c>
      <c r="C13" s="8">
        <v>512</v>
      </c>
      <c r="D13" s="8" t="s">
        <v>225</v>
      </c>
      <c r="E13" s="173" t="s">
        <v>292</v>
      </c>
      <c r="F13" s="86"/>
      <c r="G13" s="68">
        <v>16</v>
      </c>
      <c r="H13" s="8"/>
      <c r="I13" s="8"/>
      <c r="J13" s="8"/>
      <c r="K13" s="173"/>
    </row>
    <row r="14" spans="1:11" ht="24" customHeight="1" x14ac:dyDescent="0.2">
      <c r="A14" s="165"/>
      <c r="B14" s="121"/>
      <c r="C14" s="121"/>
      <c r="D14" s="121"/>
      <c r="E14" s="121"/>
      <c r="F14" s="192"/>
      <c r="G14" s="165"/>
      <c r="H14" s="165"/>
      <c r="I14" s="165"/>
      <c r="J14" s="165"/>
      <c r="K14" s="165"/>
    </row>
    <row r="15" spans="1:11" s="65" customFormat="1" ht="21" customHeight="1" x14ac:dyDescent="0.2">
      <c r="A15" s="57" t="str">
        <f>+Paramètres!B22</f>
        <v>D3 - -15 ans Garçons     PLOUIGNEAU – Complexe Sportif (près de la  piscine)</v>
      </c>
      <c r="B15" s="62"/>
      <c r="C15" s="62"/>
      <c r="D15" s="63"/>
      <c r="E15" s="96"/>
      <c r="F15" s="62"/>
      <c r="G15" s="63"/>
      <c r="H15" s="63" t="str">
        <f>Paramètres!D22</f>
        <v>Tél : 06 78 90 16 46</v>
      </c>
      <c r="I15" s="63"/>
      <c r="J15" s="63" t="str">
        <f>Paramètres!F22</f>
        <v>Samedi 10 Octobre 14H00</v>
      </c>
      <c r="K15" s="64"/>
    </row>
    <row r="16" spans="1:11" s="50" customFormat="1" ht="21" customHeight="1" x14ac:dyDescent="0.2">
      <c r="A16" s="66"/>
      <c r="B16" s="67" t="str">
        <f>'D1'!B27</f>
        <v>Noms</v>
      </c>
      <c r="C16" s="67" t="str">
        <f>'D1'!C27</f>
        <v>Pts</v>
      </c>
      <c r="D16" s="66" t="str">
        <f>'D1'!D27</f>
        <v>Club</v>
      </c>
      <c r="E16" s="66" t="str">
        <f>'D1'!E27</f>
        <v>Licence</v>
      </c>
      <c r="F16" s="79">
        <f>'D1'!F27</f>
        <v>0</v>
      </c>
      <c r="G16" s="66"/>
      <c r="H16" s="67" t="str">
        <f>'D1'!H27</f>
        <v>Noms</v>
      </c>
      <c r="I16" s="67" t="str">
        <f>'D1'!I27</f>
        <v>Pts</v>
      </c>
      <c r="J16" s="66" t="str">
        <f>'D1'!J27</f>
        <v>Club</v>
      </c>
      <c r="K16" s="66" t="str">
        <f>'D1'!K27</f>
        <v>Licence</v>
      </c>
    </row>
    <row r="17" spans="1:11" ht="24" customHeight="1" x14ac:dyDescent="0.2">
      <c r="A17" s="68">
        <v>1</v>
      </c>
      <c r="B17" s="8" t="s">
        <v>436</v>
      </c>
      <c r="C17" s="8">
        <v>509</v>
      </c>
      <c r="D17" s="8" t="s">
        <v>186</v>
      </c>
      <c r="E17" s="173" t="s">
        <v>423</v>
      </c>
      <c r="F17" s="86"/>
      <c r="G17" s="68">
        <v>9</v>
      </c>
      <c r="H17" s="8" t="s">
        <v>437</v>
      </c>
      <c r="I17" s="8">
        <v>500</v>
      </c>
      <c r="J17" s="8" t="s">
        <v>227</v>
      </c>
      <c r="K17" s="173" t="s">
        <v>430</v>
      </c>
    </row>
    <row r="18" spans="1:11" ht="24" customHeight="1" x14ac:dyDescent="0.2">
      <c r="A18" s="68">
        <v>2</v>
      </c>
      <c r="B18" s="8" t="s">
        <v>438</v>
      </c>
      <c r="C18" s="8">
        <v>508</v>
      </c>
      <c r="D18" s="8" t="s">
        <v>130</v>
      </c>
      <c r="E18" s="173">
        <v>2934578</v>
      </c>
      <c r="F18" s="86"/>
      <c r="G18" s="68">
        <v>10</v>
      </c>
      <c r="H18" s="8" t="s">
        <v>439</v>
      </c>
      <c r="I18" s="8">
        <v>500</v>
      </c>
      <c r="J18" s="8" t="s">
        <v>426</v>
      </c>
      <c r="K18" s="173" t="s">
        <v>431</v>
      </c>
    </row>
    <row r="19" spans="1:11" ht="24" customHeight="1" x14ac:dyDescent="0.2">
      <c r="A19" s="68">
        <v>3</v>
      </c>
      <c r="B19" s="8" t="s">
        <v>440</v>
      </c>
      <c r="C19" s="8">
        <v>507</v>
      </c>
      <c r="D19" s="8" t="s">
        <v>179</v>
      </c>
      <c r="E19" s="173" t="s">
        <v>424</v>
      </c>
      <c r="F19" s="86"/>
      <c r="G19" s="68">
        <v>11</v>
      </c>
      <c r="H19" s="8" t="s">
        <v>441</v>
      </c>
      <c r="I19" s="8">
        <v>500</v>
      </c>
      <c r="J19" s="8" t="s">
        <v>426</v>
      </c>
      <c r="K19" s="173" t="s">
        <v>432</v>
      </c>
    </row>
    <row r="20" spans="1:11" ht="24" customHeight="1" x14ac:dyDescent="0.2">
      <c r="A20" s="68">
        <v>4</v>
      </c>
      <c r="B20" s="8" t="s">
        <v>442</v>
      </c>
      <c r="C20" s="8">
        <v>505</v>
      </c>
      <c r="D20" s="8" t="s">
        <v>426</v>
      </c>
      <c r="E20" s="173" t="s">
        <v>425</v>
      </c>
      <c r="F20" s="86"/>
      <c r="G20" s="68">
        <v>12</v>
      </c>
      <c r="H20" s="8" t="s">
        <v>443</v>
      </c>
      <c r="I20" s="8">
        <v>500</v>
      </c>
      <c r="J20" s="8" t="s">
        <v>101</v>
      </c>
      <c r="K20" s="173" t="s">
        <v>433</v>
      </c>
    </row>
    <row r="21" spans="1:11" ht="24" customHeight="1" x14ac:dyDescent="0.2">
      <c r="A21" s="68">
        <v>5</v>
      </c>
      <c r="B21" s="68" t="s">
        <v>444</v>
      </c>
      <c r="C21" s="68">
        <v>502</v>
      </c>
      <c r="D21" s="68" t="s">
        <v>130</v>
      </c>
      <c r="E21" s="174">
        <v>2935868</v>
      </c>
      <c r="F21" s="86"/>
      <c r="G21" s="68">
        <v>13</v>
      </c>
      <c r="H21" s="8" t="s">
        <v>445</v>
      </c>
      <c r="I21" s="8">
        <v>500</v>
      </c>
      <c r="J21" s="8" t="s">
        <v>435</v>
      </c>
      <c r="K21" s="173" t="s">
        <v>434</v>
      </c>
    </row>
    <row r="22" spans="1:11" ht="24" customHeight="1" x14ac:dyDescent="0.2">
      <c r="A22" s="68">
        <v>6</v>
      </c>
      <c r="B22" s="8" t="s">
        <v>446</v>
      </c>
      <c r="C22" s="8">
        <v>500</v>
      </c>
      <c r="D22" s="8" t="s">
        <v>227</v>
      </c>
      <c r="E22" s="173" t="s">
        <v>427</v>
      </c>
      <c r="F22" s="86"/>
      <c r="G22" s="68">
        <v>14</v>
      </c>
      <c r="H22" s="8"/>
      <c r="I22" s="8"/>
      <c r="J22" s="8"/>
      <c r="K22" s="173"/>
    </row>
    <row r="23" spans="1:11" ht="24" customHeight="1" x14ac:dyDescent="0.2">
      <c r="A23" s="68">
        <v>7</v>
      </c>
      <c r="B23" s="8" t="s">
        <v>447</v>
      </c>
      <c r="C23" s="8">
        <v>500</v>
      </c>
      <c r="D23" s="8" t="s">
        <v>227</v>
      </c>
      <c r="E23" s="173" t="s">
        <v>428</v>
      </c>
      <c r="F23" s="86"/>
      <c r="G23" s="68">
        <v>15</v>
      </c>
      <c r="H23" s="68"/>
      <c r="I23" s="68"/>
      <c r="J23" s="68"/>
      <c r="K23" s="174"/>
    </row>
    <row r="24" spans="1:11" ht="24" customHeight="1" x14ac:dyDescent="0.2">
      <c r="A24" s="68">
        <v>8</v>
      </c>
      <c r="B24" s="8" t="s">
        <v>448</v>
      </c>
      <c r="C24" s="8">
        <v>500</v>
      </c>
      <c r="D24" s="8" t="s">
        <v>231</v>
      </c>
      <c r="E24" s="173" t="s">
        <v>429</v>
      </c>
      <c r="F24" s="86"/>
      <c r="G24" s="68">
        <v>16</v>
      </c>
      <c r="H24" s="68"/>
      <c r="I24" s="68"/>
      <c r="J24" s="68"/>
      <c r="K24" s="174"/>
    </row>
  </sheetData>
  <mergeCells count="2">
    <mergeCell ref="B1:J1"/>
    <mergeCell ref="A2:K2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5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K2"/>
  <sheetViews>
    <sheetView showGridLines="0" workbookViewId="0">
      <selection activeCell="H4" sqref="H4"/>
    </sheetView>
  </sheetViews>
  <sheetFormatPr baseColWidth="10" defaultRowHeight="12.75" x14ac:dyDescent="0.2"/>
  <cols>
    <col min="1" max="1" width="3.28515625" customWidth="1"/>
    <col min="2" max="2" width="21.7109375" customWidth="1"/>
    <col min="3" max="3" width="5.5703125" customWidth="1"/>
    <col min="4" max="4" width="21.7109375" customWidth="1"/>
    <col min="5" max="5" width="7.85546875" customWidth="1"/>
    <col min="6" max="6" width="2.28515625" customWidth="1"/>
    <col min="7" max="7" width="4.5703125" customWidth="1"/>
    <col min="8" max="8" width="21.7109375" customWidth="1"/>
    <col min="9" max="9" width="5.85546875" customWidth="1"/>
    <col min="10" max="10" width="20.28515625" customWidth="1"/>
    <col min="11" max="11" width="9.42578125" customWidth="1"/>
  </cols>
  <sheetData>
    <row r="1" spans="1:11" ht="18" x14ac:dyDescent="0.25">
      <c r="B1" s="234" t="str">
        <f>Paramètres!B1</f>
        <v>CRITERIUM FEDERAL TOUR N° 1</v>
      </c>
      <c r="C1" s="234"/>
      <c r="D1" s="234"/>
      <c r="E1" s="234"/>
      <c r="F1" s="234"/>
      <c r="G1" s="234"/>
      <c r="H1" s="234"/>
      <c r="I1" s="234"/>
      <c r="J1" s="234"/>
      <c r="K1" s="126" t="s">
        <v>139</v>
      </c>
    </row>
    <row r="2" spans="1:11" ht="18" x14ac:dyDescent="0.2">
      <c r="A2" s="234" t="s">
        <v>107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</sheetData>
  <mergeCells count="2">
    <mergeCell ref="B1:J1"/>
    <mergeCell ref="A2:K2"/>
  </mergeCells>
  <phoneticPr fontId="7" type="noConversion"/>
  <pageMargins left="0.27559055118110237" right="0" top="0.39370078740157483" bottom="0.19685039370078741" header="0.51181102362204722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8</vt:i4>
      </vt:variant>
    </vt:vector>
  </HeadingPairs>
  <TitlesOfParts>
    <vt:vector size="19" baseType="lpstr">
      <vt:lpstr>Prépa</vt:lpstr>
      <vt:lpstr>Paramètres</vt:lpstr>
      <vt:lpstr>clubs</vt:lpstr>
      <vt:lpstr>1ère page</vt:lpstr>
      <vt:lpstr>D1</vt:lpstr>
      <vt:lpstr>D1 F</vt:lpstr>
      <vt:lpstr>D2N</vt:lpstr>
      <vt:lpstr>D3N</vt:lpstr>
      <vt:lpstr>D4N</vt:lpstr>
      <vt:lpstr>D2S</vt:lpstr>
      <vt:lpstr>D3S</vt:lpstr>
      <vt:lpstr>Excel_BuiltIn_Print_Area_11_1</vt:lpstr>
      <vt:lpstr>'D1'!Impression_des_titres</vt:lpstr>
      <vt:lpstr>'D1'!Zone_d_impression</vt:lpstr>
      <vt:lpstr>'D1 F'!Zone_d_impression</vt:lpstr>
      <vt:lpstr>D2N!Zone_d_impression</vt:lpstr>
      <vt:lpstr>D2S!Zone_d_impression</vt:lpstr>
      <vt:lpstr>D3N!Zone_d_impression</vt:lpstr>
      <vt:lpstr>D3S!Zone_d_impression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</dc:creator>
  <cp:lastModifiedBy>Julien</cp:lastModifiedBy>
  <cp:lastPrinted>2015-10-05T13:38:44Z</cp:lastPrinted>
  <dcterms:created xsi:type="dcterms:W3CDTF">2009-10-03T12:30:21Z</dcterms:created>
  <dcterms:modified xsi:type="dcterms:W3CDTF">2015-10-05T19:14:10Z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-1481823617</vt:i4>
  </property>
  <property fmtid="{D5CDD505-2E9C-101B-9397-08002B2CF9AE}" pid="3" name="_EmailSubject">
    <vt:lpwstr>1er tour CF</vt:lpwstr>
  </property>
  <property fmtid="{D5CDD505-2E9C-101B-9397-08002B2CF9AE}" pid="4" name="_AuthorEmail">
    <vt:lpwstr>h.bourgine@cozigou-sa.com</vt:lpwstr>
  </property>
  <property fmtid="{D5CDD505-2E9C-101B-9397-08002B2CF9AE}" pid="5" name="_AuthorEmailDisplayName">
    <vt:lpwstr>Hubert BOURGINE</vt:lpwstr>
  </property>
  <property fmtid="{D5CDD505-2E9C-101B-9397-08002B2CF9AE}" pid="6" name="_ReviewingToolsShownOnce">
    <vt:lpwstr/>
  </property>
</Properties>
</file>